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ong Contest\Lostfestivalen\LOSTFESTIVALEN7\Datos\"/>
    </mc:Choice>
  </mc:AlternateContent>
  <bookViews>
    <workbookView xWindow="0" yWindow="0" windowWidth="24000" windowHeight="9735"/>
  </bookViews>
  <sheets>
    <sheet name="Participantes" sheetId="7" r:id="rId1"/>
    <sheet name="Final" sheetId="5" r:id="rId2"/>
    <sheet name="Semi_1" sheetId="1" r:id="rId3"/>
    <sheet name="Semi_2" sheetId="4" r:id="rId4"/>
    <sheet name="Sheet2" sheetId="2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1" l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D44" i="1" l="1"/>
  <c r="AC44" i="1"/>
  <c r="AB44" i="1"/>
  <c r="AA44" i="1"/>
  <c r="AF44" i="1" s="1"/>
  <c r="AD43" i="1"/>
  <c r="AC43" i="1"/>
  <c r="AB43" i="1"/>
  <c r="AA43" i="1"/>
  <c r="AF43" i="1" s="1"/>
  <c r="AD42" i="1"/>
  <c r="AC42" i="1"/>
  <c r="AB42" i="1"/>
  <c r="AA42" i="1"/>
  <c r="AF42" i="1" s="1"/>
  <c r="AD41" i="1"/>
  <c r="AC41" i="1"/>
  <c r="AB41" i="1"/>
  <c r="AA41" i="1"/>
  <c r="AF41" i="1" s="1"/>
  <c r="AD40" i="1"/>
  <c r="AC40" i="1"/>
  <c r="AB40" i="1"/>
  <c r="AA40" i="1"/>
  <c r="AF40" i="1" s="1"/>
  <c r="AD39" i="1"/>
  <c r="AC39" i="1"/>
  <c r="AB39" i="1"/>
  <c r="AA39" i="1"/>
  <c r="AF39" i="1" s="1"/>
  <c r="AD38" i="1"/>
  <c r="AC38" i="1"/>
  <c r="AB38" i="1"/>
  <c r="AA38" i="1"/>
  <c r="AF38" i="1" s="1"/>
  <c r="AD37" i="1"/>
  <c r="AC37" i="1"/>
  <c r="AB37" i="1"/>
  <c r="AA37" i="1"/>
  <c r="AF37" i="1" s="1"/>
  <c r="AD36" i="1"/>
  <c r="AC36" i="1"/>
  <c r="AB36" i="1"/>
  <c r="AA36" i="1"/>
  <c r="AF36" i="1" s="1"/>
  <c r="AD35" i="1"/>
  <c r="AC35" i="1"/>
  <c r="AB35" i="1"/>
  <c r="AA35" i="1"/>
  <c r="AF35" i="1" s="1"/>
  <c r="AD34" i="1"/>
  <c r="AC34" i="1"/>
  <c r="AB34" i="1"/>
  <c r="AA34" i="1"/>
  <c r="AF34" i="1" s="1"/>
  <c r="AD33" i="1"/>
  <c r="AC33" i="1"/>
  <c r="AB33" i="1"/>
  <c r="AA33" i="1"/>
  <c r="AF33" i="1" s="1"/>
  <c r="AD32" i="1"/>
  <c r="AC32" i="1"/>
  <c r="AB32" i="1"/>
  <c r="AA32" i="1"/>
  <c r="AF32" i="1" s="1"/>
  <c r="AD31" i="1"/>
  <c r="AC31" i="1"/>
  <c r="AB31" i="1"/>
  <c r="AA31" i="1"/>
  <c r="AF31" i="1" s="1"/>
  <c r="AD30" i="1"/>
  <c r="AC30" i="1"/>
  <c r="AB30" i="1"/>
  <c r="AA30" i="1"/>
  <c r="AF30" i="1" s="1"/>
  <c r="AD29" i="1"/>
  <c r="AC29" i="1"/>
  <c r="AB29" i="1"/>
  <c r="AA29" i="1"/>
  <c r="AF29" i="1" s="1"/>
  <c r="AD28" i="1"/>
  <c r="AC28" i="1"/>
  <c r="AB28" i="1"/>
  <c r="AA28" i="1"/>
  <c r="AF28" i="1" s="1"/>
  <c r="AD27" i="1"/>
  <c r="AC27" i="1"/>
  <c r="AB27" i="1"/>
  <c r="AA27" i="1"/>
  <c r="AF27" i="1" s="1"/>
  <c r="AE19" i="1" l="1"/>
  <c r="AD19" i="1"/>
  <c r="AC19" i="1"/>
  <c r="AB19" i="1"/>
  <c r="AE18" i="1"/>
  <c r="AD18" i="1"/>
  <c r="AC18" i="1"/>
  <c r="AB18" i="1"/>
  <c r="AE17" i="1"/>
  <c r="AD17" i="1"/>
  <c r="AC17" i="1"/>
  <c r="AB17" i="1"/>
  <c r="AE16" i="1"/>
  <c r="AD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B10" i="1"/>
  <c r="AE9" i="1"/>
  <c r="AD9" i="1"/>
  <c r="AC9" i="1"/>
  <c r="AB9" i="1"/>
  <c r="AE8" i="1"/>
  <c r="AD8" i="1"/>
  <c r="AC8" i="1"/>
  <c r="AB8" i="1"/>
  <c r="AE7" i="1"/>
  <c r="AD7" i="1"/>
  <c r="AC7" i="1"/>
  <c r="AB7" i="1"/>
  <c r="AE6" i="1"/>
  <c r="AD6" i="1"/>
  <c r="AC6" i="1"/>
  <c r="AB6" i="1"/>
  <c r="AE5" i="1"/>
  <c r="AD5" i="1"/>
  <c r="AC5" i="1"/>
  <c r="AB5" i="1"/>
  <c r="AE4" i="1"/>
  <c r="AD4" i="1"/>
  <c r="AC4" i="1"/>
  <c r="AB4" i="1"/>
  <c r="AE3" i="1"/>
  <c r="AD3" i="1"/>
  <c r="AC3" i="1"/>
  <c r="AB3" i="1"/>
  <c r="AE2" i="1"/>
  <c r="AD2" i="1"/>
  <c r="AC2" i="1"/>
  <c r="AB2" i="1"/>
  <c r="AA19" i="1"/>
  <c r="AF19" i="1" s="1"/>
  <c r="AA18" i="1"/>
  <c r="AF18" i="1" s="1"/>
  <c r="AA17" i="1"/>
  <c r="AF17" i="1" s="1"/>
  <c r="AA16" i="1"/>
  <c r="AF16" i="1" s="1"/>
  <c r="AA15" i="1"/>
  <c r="AF15" i="1" s="1"/>
  <c r="AA14" i="1"/>
  <c r="AF14" i="1" s="1"/>
  <c r="AA13" i="1"/>
  <c r="AF13" i="1" s="1"/>
  <c r="AA12" i="1"/>
  <c r="AF12" i="1" s="1"/>
  <c r="AA11" i="1"/>
  <c r="AF11" i="1" s="1"/>
  <c r="AA10" i="1"/>
  <c r="AF10" i="1" s="1"/>
  <c r="AA9" i="1"/>
  <c r="AF9" i="1" s="1"/>
  <c r="AA8" i="1"/>
  <c r="AF8" i="1" s="1"/>
  <c r="AA7" i="1"/>
  <c r="AF7" i="1" s="1"/>
  <c r="AA6" i="1"/>
  <c r="AF6" i="1" s="1"/>
  <c r="AA5" i="1"/>
  <c r="AF5" i="1" s="1"/>
  <c r="AA4" i="1"/>
  <c r="AF4" i="1" s="1"/>
  <c r="AA3" i="1"/>
  <c r="AF3" i="1" s="1"/>
  <c r="AA2" i="1"/>
  <c r="AF2" i="1" s="1"/>
</calcChain>
</file>

<file path=xl/sharedStrings.xml><?xml version="1.0" encoding="utf-8"?>
<sst xmlns="http://schemas.openxmlformats.org/spreadsheetml/2006/main" count="708" uniqueCount="227">
  <si>
    <t>Sweden</t>
  </si>
  <si>
    <t>Italy</t>
  </si>
  <si>
    <t>Iceland</t>
  </si>
  <si>
    <t>Netherlands</t>
  </si>
  <si>
    <t>Ukraine</t>
  </si>
  <si>
    <t>Moldova</t>
  </si>
  <si>
    <t>Estonia</t>
  </si>
  <si>
    <t>Hungary</t>
  </si>
  <si>
    <t>Greece</t>
  </si>
  <si>
    <t>Latvia</t>
  </si>
  <si>
    <t>France</t>
  </si>
  <si>
    <t>Portugal</t>
  </si>
  <si>
    <t>Serbia</t>
  </si>
  <si>
    <t>Austria</t>
  </si>
  <si>
    <t>Slovenia</t>
  </si>
  <si>
    <t>Slovakia</t>
  </si>
  <si>
    <t>Russia</t>
  </si>
  <si>
    <t>Armenia</t>
  </si>
  <si>
    <t>UA</t>
  </si>
  <si>
    <t>IS</t>
  </si>
  <si>
    <t>LV</t>
  </si>
  <si>
    <t>FR</t>
  </si>
  <si>
    <t>EE</t>
  </si>
  <si>
    <t>RU</t>
  </si>
  <si>
    <t>NL</t>
  </si>
  <si>
    <t>GR</t>
  </si>
  <si>
    <t>AT</t>
  </si>
  <si>
    <t>MD</t>
  </si>
  <si>
    <t>SI</t>
  </si>
  <si>
    <t>SK</t>
  </si>
  <si>
    <t>PT</t>
  </si>
  <si>
    <t>SE</t>
  </si>
  <si>
    <t>RS</t>
  </si>
  <si>
    <t>HU</t>
  </si>
  <si>
    <t>IT</t>
  </si>
  <si>
    <t>AM</t>
  </si>
  <si>
    <t>Votos</t>
  </si>
  <si>
    <t>País</t>
  </si>
  <si>
    <t>Suecia</t>
  </si>
  <si>
    <t>Italia</t>
  </si>
  <si>
    <t>Islandia</t>
  </si>
  <si>
    <t>Países Bajos</t>
  </si>
  <si>
    <t>Ucrania</t>
  </si>
  <si>
    <t>Moldavia</t>
  </si>
  <si>
    <t>Hungría</t>
  </si>
  <si>
    <t>Grecia</t>
  </si>
  <si>
    <t>Letonia</t>
  </si>
  <si>
    <t>Francia</t>
  </si>
  <si>
    <t>Eslovenia</t>
  </si>
  <si>
    <t>Eslovaquia</t>
  </si>
  <si>
    <t>Rusia</t>
  </si>
  <si>
    <t>Clas.</t>
  </si>
  <si>
    <t>Puntos</t>
  </si>
  <si>
    <t>Media</t>
  </si>
  <si>
    <t>Media/Voto</t>
  </si>
  <si>
    <t>Repesca</t>
  </si>
  <si>
    <t>ES</t>
  </si>
  <si>
    <t>PL</t>
  </si>
  <si>
    <t>AB</t>
  </si>
  <si>
    <t>CH</t>
  </si>
  <si>
    <t>DK</t>
  </si>
  <si>
    <t>NO</t>
  </si>
  <si>
    <t>IL</t>
  </si>
  <si>
    <t>SF</t>
  </si>
  <si>
    <t>MT</t>
  </si>
  <si>
    <t>BE</t>
  </si>
  <si>
    <t>IE</t>
  </si>
  <si>
    <t>GE</t>
  </si>
  <si>
    <t>BY</t>
  </si>
  <si>
    <t>DE</t>
  </si>
  <si>
    <t>BG</t>
  </si>
  <si>
    <t>RO</t>
  </si>
  <si>
    <t>RW</t>
  </si>
  <si>
    <t>HR</t>
  </si>
  <si>
    <t>CY</t>
  </si>
  <si>
    <t>Spain</t>
  </si>
  <si>
    <t>Israel</t>
  </si>
  <si>
    <t>Finland</t>
  </si>
  <si>
    <t>Norway</t>
  </si>
  <si>
    <t>Romania</t>
  </si>
  <si>
    <t>Belgium</t>
  </si>
  <si>
    <t>Switzerland</t>
  </si>
  <si>
    <t>Ireland</t>
  </si>
  <si>
    <t>Cyprus</t>
  </si>
  <si>
    <t>Bulgaria</t>
  </si>
  <si>
    <t>Lithuania</t>
  </si>
  <si>
    <t>Poland</t>
  </si>
  <si>
    <t>Germany</t>
  </si>
  <si>
    <t>Belarus</t>
  </si>
  <si>
    <t>Albania</t>
  </si>
  <si>
    <t>Croatia</t>
  </si>
  <si>
    <t>Malta</t>
  </si>
  <si>
    <t>Georgia</t>
  </si>
  <si>
    <t xml:space="preserve">DE </t>
  </si>
  <si>
    <t>LT</t>
  </si>
  <si>
    <t>España</t>
  </si>
  <si>
    <t>Finlandia</t>
  </si>
  <si>
    <t>Noruega</t>
  </si>
  <si>
    <t>Rumanía</t>
  </si>
  <si>
    <t>Bélgica</t>
  </si>
  <si>
    <t>Suiza</t>
  </si>
  <si>
    <t>Irlanda</t>
  </si>
  <si>
    <t>Chipre</t>
  </si>
  <si>
    <t>Lituania</t>
  </si>
  <si>
    <t>Polonia</t>
  </si>
  <si>
    <t>Alemania</t>
  </si>
  <si>
    <t>Bielorrusia</t>
  </si>
  <si>
    <t>Croacia</t>
  </si>
  <si>
    <t>Dinamarca</t>
  </si>
  <si>
    <t>Clasificación</t>
  </si>
  <si>
    <t>Socio</t>
  </si>
  <si>
    <t>Pais</t>
  </si>
  <si>
    <t>Artista</t>
  </si>
  <si>
    <t>Canción</t>
  </si>
  <si>
    <t>Puntos Final</t>
  </si>
  <si>
    <t>Samantha Tina</t>
  </si>
  <si>
    <t>NC</t>
  </si>
  <si>
    <t>Ana Cernicova</t>
  </si>
  <si>
    <t>DANIEL MOTIÑO</t>
  </si>
  <si>
    <t>Helena Paparizou</t>
  </si>
  <si>
    <t>Survivor</t>
  </si>
  <si>
    <t>JON TORRES</t>
  </si>
  <si>
    <t>Brequette</t>
  </si>
  <si>
    <t>Run/Mas</t>
  </si>
  <si>
    <t>EDUARDO BRAVO VILACHAO, IBAN</t>
  </si>
  <si>
    <t>Ninna Zilli</t>
  </si>
  <si>
    <t>Per Sempre</t>
  </si>
  <si>
    <t>FRAN SOTO</t>
  </si>
  <si>
    <t>Mei Finegold</t>
  </si>
  <si>
    <t>Be Proud</t>
  </si>
  <si>
    <t>CARLOS SANANDRÉS, JOSE M.DELFA</t>
  </si>
  <si>
    <t>Sandra Nurmsalu</t>
  </si>
  <si>
    <t>Kui Tuuled Pöörduvad</t>
  </si>
  <si>
    <t>FRANKY DIAZ, FRANCISCO PRIETO</t>
  </si>
  <si>
    <t>Mikko Pohjola</t>
  </si>
  <si>
    <t>Sängyn Reunalla</t>
  </si>
  <si>
    <t>ENRIQUE HURTADO</t>
  </si>
  <si>
    <t>Anca Florescu</t>
  </si>
  <si>
    <t>Hearts Collide</t>
  </si>
  <si>
    <t>JAVIER FERNÁNDEZ</t>
  </si>
  <si>
    <t>Krystallia</t>
  </si>
  <si>
    <t>Petalouda Stin Athina</t>
  </si>
  <si>
    <t>PABLO J TALAVERA</t>
  </si>
  <si>
    <t>Pearl Josefzoon</t>
  </si>
  <si>
    <t>We Can Overcome</t>
  </si>
  <si>
    <t>LUIS MIGUEL ARANA</t>
  </si>
  <si>
    <t>Viktor Király</t>
  </si>
  <si>
    <t>Running Out Of Time</t>
  </si>
  <si>
    <t>ANTONIO MARTÍNEZ, JOSE A.GARCIA, FERNANDO COLINO</t>
  </si>
  <si>
    <t>Linnea Dale</t>
  </si>
  <si>
    <t>High Hopes</t>
  </si>
  <si>
    <t>IVÁN BUJALANCE</t>
  </si>
  <si>
    <t>Dragostea Divina</t>
  </si>
  <si>
    <t>ISIDRO MAYOR</t>
  </si>
  <si>
    <t>Joanna</t>
  </si>
  <si>
    <t>Ma Liberté</t>
  </si>
  <si>
    <t>JUANRA MARTÍNEZ</t>
  </si>
  <si>
    <t>NeAngely</t>
  </si>
  <si>
    <t>Courageous</t>
  </si>
  <si>
    <t>ISAAC URREA ESTEBAN</t>
  </si>
  <si>
    <t>Eoghan Quigg</t>
  </si>
  <si>
    <t>The Movie Song</t>
  </si>
  <si>
    <t>JOSE LUIS AMO</t>
  </si>
  <si>
    <t>Birgitta Haukdal</t>
  </si>
  <si>
    <t>Medal Andanna</t>
  </si>
  <si>
    <t>TONY CARBALLO</t>
  </si>
  <si>
    <t>Sonny</t>
  </si>
  <si>
    <t>Feeling The You</t>
  </si>
  <si>
    <t>JAUME GUERRERO, JOSEMI PES</t>
  </si>
  <si>
    <t>Bandits</t>
  </si>
  <si>
    <t>One</t>
  </si>
  <si>
    <t>JAUME CASTELLÁ</t>
  </si>
  <si>
    <t>Stay</t>
  </si>
  <si>
    <t>MIGUEL LORENZO</t>
  </si>
  <si>
    <t>Chiara Dubey</t>
  </si>
  <si>
    <t>Bella Sera</t>
  </si>
  <si>
    <t>JUANMA LOPEZ</t>
  </si>
  <si>
    <t>Constantinos Christoforou</t>
  </si>
  <si>
    <t>Angel</t>
  </si>
  <si>
    <t>FRANCISCO GONZÁLEZ</t>
  </si>
  <si>
    <t>Zana</t>
  </si>
  <si>
    <t>Nas Asas Da Sorte</t>
  </si>
  <si>
    <t>CARLOS GARCÍA</t>
  </si>
  <si>
    <t xml:space="preserve"> Emina Jahovic  </t>
  </si>
  <si>
    <t xml:space="preserve"> Ti Kvariigro</t>
  </si>
  <si>
    <t>JAVIER CHAPARRO</t>
  </si>
  <si>
    <t>The Bandalop</t>
  </si>
  <si>
    <t>Back to Fantasy</t>
  </si>
  <si>
    <t>JORGE DE ANCE, JUAN RAFAEL GRANADOS</t>
  </si>
  <si>
    <t>MUFF</t>
  </si>
  <si>
    <t>Let Me Be Myself</t>
  </si>
  <si>
    <t>FERNANDO DE LA FUENTE</t>
  </si>
  <si>
    <t>Bez Siedmeho Neba</t>
  </si>
  <si>
    <t xml:space="preserve">Miro Jaros </t>
  </si>
  <si>
    <t>JUANJO UREÑA</t>
  </si>
  <si>
    <t>Buranovskiye Baushki</t>
  </si>
  <si>
    <t>Dlinnaja Dlinnaja Beresta I Kak Sdelat iz nee Aishon</t>
  </si>
  <si>
    <t>ALEXANDER SÁNCHEZ</t>
  </si>
  <si>
    <t>Razmik Amyan</t>
  </si>
  <si>
    <t>My Love</t>
  </si>
  <si>
    <t>DANI RAMÍREZ HERRERA</t>
  </si>
  <si>
    <t>Gerai Gerai &amp; Miss Sheep</t>
  </si>
  <si>
    <t>War in the Wardrobe</t>
  </si>
  <si>
    <t>MARIVI CAMÚÑÉZ</t>
  </si>
  <si>
    <t xml:space="preserve"> Anna Gogola</t>
  </si>
  <si>
    <t xml:space="preserve"> Ktoś taki jak ty</t>
  </si>
  <si>
    <t>LUIS CANELAS, FRANCISCO DE LA RIVA</t>
  </si>
  <si>
    <t>Uzari</t>
  </si>
  <si>
    <t>Secret</t>
  </si>
  <si>
    <t>CARLOS QUILES</t>
  </si>
  <si>
    <t>Anjeza Shanini</t>
  </si>
  <si>
    <t>Love</t>
  </si>
  <si>
    <t>ANTONIO DELAMO</t>
  </si>
  <si>
    <t>Franko Krajcar</t>
  </si>
  <si>
    <t>Jobrni je jobrni</t>
  </si>
  <si>
    <t>ALFONSO GONZÁLEZ LÓPEZ, MANUEL CASTIÑEIRA</t>
  </si>
  <si>
    <t>Kelly Schembri</t>
  </si>
  <si>
    <t>Love Me Like Your Money</t>
  </si>
  <si>
    <t>ALEX GARCIA, IÑAKI LETAMENDIA, ALBERTO GALLARDO, JORGE RODRIGUEZ, IVAN PANERO, IÑAKI POLO</t>
  </si>
  <si>
    <t>Rema</t>
  </si>
  <si>
    <t>Feel Me</t>
  </si>
  <si>
    <t>JAVIER CAMPAÑA</t>
  </si>
  <si>
    <t>RAIMÓN MOYA</t>
  </si>
  <si>
    <t>Unheilig</t>
  </si>
  <si>
    <t>Ala Wär's das Erste Mal</t>
  </si>
  <si>
    <t>Love is Alive</t>
  </si>
  <si>
    <t>DesiSlava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</si>
</sst>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2" fontId="0" fillId="2" borderId="0" xfId="0" applyNumberFormat="1" applyFill="1"/>
    <xf numFmtId="0" fontId="0" fillId="3" borderId="0" xfId="0" applyFill="1" applyAlignment="1">
      <alignment vertical="center" wrapText="1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/>
    <xf numFmtId="2" fontId="0" fillId="4" borderId="0" xfId="0" applyNumberForma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left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90"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  <dxf>
      <font>
        <b/>
        <i val="0"/>
      </font>
      <fill>
        <patternFill>
          <bgColor rgb="FFCC9900"/>
        </patternFill>
      </fill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rgb="FF996633"/>
        </patternFill>
      </fill>
    </dxf>
  </dxfs>
  <tableStyles count="0" defaultTableStyle="TableStyleMedium2" defaultPivotStyle="PivotStyleLight16"/>
  <colors>
    <mruColors>
      <color rgb="FF9966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0" workbookViewId="0">
      <selection activeCell="B18" sqref="B18"/>
    </sheetView>
  </sheetViews>
  <sheetFormatPr defaultRowHeight="15" x14ac:dyDescent="0.25"/>
  <cols>
    <col min="1" max="1" width="12" bestFit="1" customWidth="1"/>
    <col min="2" max="2" width="59.140625" customWidth="1"/>
    <col min="3" max="3" width="22.85546875" customWidth="1"/>
    <col min="4" max="4" width="41.5703125" bestFit="1" customWidth="1"/>
    <col min="5" max="5" width="26.7109375" bestFit="1" customWidth="1"/>
    <col min="6" max="6" width="11.85546875" bestFit="1" customWidth="1"/>
  </cols>
  <sheetData>
    <row r="1" spans="1:6" x14ac:dyDescent="0.25">
      <c r="A1" s="29" t="s">
        <v>109</v>
      </c>
      <c r="B1" s="29" t="s">
        <v>110</v>
      </c>
      <c r="C1" s="29" t="s">
        <v>111</v>
      </c>
      <c r="D1" s="29" t="s">
        <v>112</v>
      </c>
      <c r="E1" s="29" t="s">
        <v>113</v>
      </c>
      <c r="F1" s="29" t="s">
        <v>114</v>
      </c>
    </row>
    <row r="2" spans="1:6" ht="15.75" x14ac:dyDescent="0.25">
      <c r="A2" s="30">
        <v>1</v>
      </c>
      <c r="B2" s="33" t="s">
        <v>118</v>
      </c>
      <c r="C2" s="32" t="s">
        <v>38</v>
      </c>
      <c r="D2" s="31" t="s">
        <v>119</v>
      </c>
      <c r="E2" s="31" t="s">
        <v>120</v>
      </c>
      <c r="F2" s="32">
        <v>207</v>
      </c>
    </row>
    <row r="3" spans="1:6" ht="15.75" x14ac:dyDescent="0.25">
      <c r="A3" s="30">
        <v>2</v>
      </c>
      <c r="B3" s="33" t="s">
        <v>121</v>
      </c>
      <c r="C3" s="32" t="s">
        <v>95</v>
      </c>
      <c r="D3" s="31" t="s">
        <v>122</v>
      </c>
      <c r="E3" s="31" t="s">
        <v>123</v>
      </c>
      <c r="F3" s="32">
        <v>201</v>
      </c>
    </row>
    <row r="4" spans="1:6" ht="15.75" x14ac:dyDescent="0.25">
      <c r="A4" s="30">
        <v>3</v>
      </c>
      <c r="B4" s="33" t="s">
        <v>124</v>
      </c>
      <c r="C4" s="32" t="s">
        <v>39</v>
      </c>
      <c r="D4" s="31" t="s">
        <v>125</v>
      </c>
      <c r="E4" s="31" t="s">
        <v>126</v>
      </c>
      <c r="F4" s="32">
        <v>168</v>
      </c>
    </row>
    <row r="5" spans="1:6" ht="15.75" x14ac:dyDescent="0.25">
      <c r="A5" s="30">
        <v>4</v>
      </c>
      <c r="B5" s="33" t="s">
        <v>127</v>
      </c>
      <c r="C5" s="32" t="s">
        <v>76</v>
      </c>
      <c r="D5" s="31" t="s">
        <v>128</v>
      </c>
      <c r="E5" s="31" t="s">
        <v>129</v>
      </c>
      <c r="F5" s="32">
        <v>151</v>
      </c>
    </row>
    <row r="6" spans="1:6" ht="15.75" x14ac:dyDescent="0.25">
      <c r="A6" s="30">
        <v>5</v>
      </c>
      <c r="B6" s="33" t="s">
        <v>130</v>
      </c>
      <c r="C6" s="32" t="s">
        <v>6</v>
      </c>
      <c r="D6" s="31" t="s">
        <v>131</v>
      </c>
      <c r="E6" s="31" t="s">
        <v>132</v>
      </c>
      <c r="F6" s="32">
        <v>122</v>
      </c>
    </row>
    <row r="7" spans="1:6" ht="15.75" x14ac:dyDescent="0.25">
      <c r="A7" s="30">
        <v>6</v>
      </c>
      <c r="B7" s="33" t="s">
        <v>133</v>
      </c>
      <c r="C7" s="32" t="s">
        <v>96</v>
      </c>
      <c r="D7" s="31" t="s">
        <v>134</v>
      </c>
      <c r="E7" s="31" t="s">
        <v>135</v>
      </c>
      <c r="F7" s="32">
        <v>104</v>
      </c>
    </row>
    <row r="8" spans="1:6" ht="15.75" x14ac:dyDescent="0.25">
      <c r="A8" s="30">
        <v>7</v>
      </c>
      <c r="B8" s="33" t="s">
        <v>136</v>
      </c>
      <c r="C8" s="32" t="s">
        <v>98</v>
      </c>
      <c r="D8" s="31" t="s">
        <v>137</v>
      </c>
      <c r="E8" s="31" t="s">
        <v>138</v>
      </c>
      <c r="F8" s="32">
        <v>103</v>
      </c>
    </row>
    <row r="9" spans="1:6" ht="15.75" x14ac:dyDescent="0.25">
      <c r="A9" s="30">
        <v>8</v>
      </c>
      <c r="B9" s="33" t="s">
        <v>139</v>
      </c>
      <c r="C9" s="32" t="s">
        <v>45</v>
      </c>
      <c r="D9" s="31" t="s">
        <v>140</v>
      </c>
      <c r="E9" s="31" t="s">
        <v>141</v>
      </c>
      <c r="F9" s="32">
        <v>89</v>
      </c>
    </row>
    <row r="10" spans="1:6" ht="15.75" x14ac:dyDescent="0.25">
      <c r="A10" s="30">
        <v>9</v>
      </c>
      <c r="B10" s="33" t="s">
        <v>142</v>
      </c>
      <c r="C10" s="32" t="s">
        <v>41</v>
      </c>
      <c r="D10" s="31" t="s">
        <v>143</v>
      </c>
      <c r="E10" s="31" t="s">
        <v>144</v>
      </c>
      <c r="F10" s="32">
        <v>88</v>
      </c>
    </row>
    <row r="11" spans="1:6" ht="15.75" x14ac:dyDescent="0.25">
      <c r="A11" s="30">
        <v>10</v>
      </c>
      <c r="B11" s="33" t="s">
        <v>145</v>
      </c>
      <c r="C11" s="32" t="s">
        <v>44</v>
      </c>
      <c r="D11" s="31" t="s">
        <v>146</v>
      </c>
      <c r="E11" s="31" t="s">
        <v>147</v>
      </c>
      <c r="F11" s="32">
        <v>84</v>
      </c>
    </row>
    <row r="12" spans="1:6" ht="15.75" x14ac:dyDescent="0.25">
      <c r="A12" s="30">
        <v>11</v>
      </c>
      <c r="B12" s="33" t="s">
        <v>148</v>
      </c>
      <c r="C12" s="32" t="s">
        <v>97</v>
      </c>
      <c r="D12" s="31" t="s">
        <v>149</v>
      </c>
      <c r="E12" s="31" t="s">
        <v>150</v>
      </c>
      <c r="F12" s="32">
        <v>81</v>
      </c>
    </row>
    <row r="13" spans="1:6" ht="15.75" x14ac:dyDescent="0.25">
      <c r="A13" s="30">
        <v>11</v>
      </c>
      <c r="B13" s="33" t="s">
        <v>151</v>
      </c>
      <c r="C13" s="32" t="s">
        <v>43</v>
      </c>
      <c r="D13" s="31" t="s">
        <v>117</v>
      </c>
      <c r="E13" s="31" t="s">
        <v>152</v>
      </c>
      <c r="F13" s="32">
        <v>81</v>
      </c>
    </row>
    <row r="14" spans="1:6" ht="15.75" x14ac:dyDescent="0.25">
      <c r="A14" s="30">
        <v>13</v>
      </c>
      <c r="B14" s="33" t="s">
        <v>153</v>
      </c>
      <c r="C14" s="32" t="s">
        <v>47</v>
      </c>
      <c r="D14" s="31" t="s">
        <v>154</v>
      </c>
      <c r="E14" s="31" t="s">
        <v>155</v>
      </c>
      <c r="F14" s="32">
        <v>77</v>
      </c>
    </row>
    <row r="15" spans="1:6" ht="15.75" x14ac:dyDescent="0.25">
      <c r="A15" s="30">
        <v>14</v>
      </c>
      <c r="B15" s="33" t="s">
        <v>156</v>
      </c>
      <c r="C15" s="32" t="s">
        <v>42</v>
      </c>
      <c r="D15" s="31" t="s">
        <v>157</v>
      </c>
      <c r="E15" s="31" t="s">
        <v>158</v>
      </c>
      <c r="F15" s="32">
        <v>76</v>
      </c>
    </row>
    <row r="16" spans="1:6" ht="15.75" x14ac:dyDescent="0.25">
      <c r="A16" s="30">
        <v>15</v>
      </c>
      <c r="B16" s="33" t="s">
        <v>159</v>
      </c>
      <c r="C16" s="32" t="s">
        <v>101</v>
      </c>
      <c r="D16" s="31" t="s">
        <v>160</v>
      </c>
      <c r="E16" s="31" t="s">
        <v>161</v>
      </c>
      <c r="F16" s="32">
        <v>69</v>
      </c>
    </row>
    <row r="17" spans="1:6" ht="15.75" x14ac:dyDescent="0.25">
      <c r="A17" s="30">
        <v>16</v>
      </c>
      <c r="B17" s="33" t="s">
        <v>162</v>
      </c>
      <c r="C17" s="32" t="s">
        <v>40</v>
      </c>
      <c r="D17" s="31" t="s">
        <v>163</v>
      </c>
      <c r="E17" s="31" t="s">
        <v>164</v>
      </c>
      <c r="F17" s="32">
        <v>67</v>
      </c>
    </row>
    <row r="18" spans="1:6" ht="15.75" x14ac:dyDescent="0.25">
      <c r="A18" s="30">
        <v>17</v>
      </c>
      <c r="B18" s="33" t="s">
        <v>165</v>
      </c>
      <c r="C18" s="32" t="s">
        <v>108</v>
      </c>
      <c r="D18" s="31" t="s">
        <v>166</v>
      </c>
      <c r="E18" s="31" t="s">
        <v>167</v>
      </c>
      <c r="F18" s="32">
        <v>61</v>
      </c>
    </row>
    <row r="19" spans="1:6" ht="15.75" x14ac:dyDescent="0.25">
      <c r="A19" s="30">
        <v>18</v>
      </c>
      <c r="B19" s="33" t="s">
        <v>168</v>
      </c>
      <c r="C19" s="32" t="s">
        <v>99</v>
      </c>
      <c r="D19" s="31" t="s">
        <v>169</v>
      </c>
      <c r="E19" s="31" t="s">
        <v>170</v>
      </c>
      <c r="F19" s="32">
        <v>45</v>
      </c>
    </row>
    <row r="20" spans="1:6" ht="15.75" x14ac:dyDescent="0.25">
      <c r="A20" s="30">
        <v>19</v>
      </c>
      <c r="B20" s="33" t="s">
        <v>171</v>
      </c>
      <c r="C20" s="32" t="s">
        <v>46</v>
      </c>
      <c r="D20" s="31" t="s">
        <v>115</v>
      </c>
      <c r="E20" s="31" t="s">
        <v>172</v>
      </c>
      <c r="F20" s="32">
        <v>43</v>
      </c>
    </row>
    <row r="21" spans="1:6" ht="15.75" x14ac:dyDescent="0.25">
      <c r="A21" s="30">
        <v>20</v>
      </c>
      <c r="B21" s="33" t="s">
        <v>173</v>
      </c>
      <c r="C21" s="32" t="s">
        <v>100</v>
      </c>
      <c r="D21" s="31" t="s">
        <v>174</v>
      </c>
      <c r="E21" s="31" t="s">
        <v>175</v>
      </c>
      <c r="F21" s="32">
        <v>34</v>
      </c>
    </row>
    <row r="22" spans="1:6" ht="15.75" x14ac:dyDescent="0.25">
      <c r="A22" s="30">
        <v>21</v>
      </c>
      <c r="B22" s="33" t="s">
        <v>176</v>
      </c>
      <c r="C22" s="32" t="s">
        <v>102</v>
      </c>
      <c r="D22" s="31" t="s">
        <v>177</v>
      </c>
      <c r="E22" s="31" t="s">
        <v>178</v>
      </c>
      <c r="F22" s="32">
        <v>33</v>
      </c>
    </row>
    <row r="23" spans="1:6" ht="15.75" x14ac:dyDescent="0.25">
      <c r="A23" s="30">
        <v>22</v>
      </c>
      <c r="B23" s="33" t="s">
        <v>221</v>
      </c>
      <c r="C23" s="32" t="s">
        <v>105</v>
      </c>
      <c r="D23" s="31" t="s">
        <v>223</v>
      </c>
      <c r="E23" s="31" t="s">
        <v>224</v>
      </c>
      <c r="F23" s="32">
        <v>28</v>
      </c>
    </row>
    <row r="24" spans="1:6" ht="15.75" x14ac:dyDescent="0.25">
      <c r="A24" s="30">
        <v>23</v>
      </c>
      <c r="B24" s="33" t="s">
        <v>222</v>
      </c>
      <c r="C24" s="32" t="s">
        <v>84</v>
      </c>
      <c r="D24" s="31" t="s">
        <v>226</v>
      </c>
      <c r="E24" s="31" t="s">
        <v>225</v>
      </c>
      <c r="F24" s="32">
        <v>18</v>
      </c>
    </row>
    <row r="25" spans="1:6" ht="15.75" x14ac:dyDescent="0.25">
      <c r="A25" s="30" t="s">
        <v>116</v>
      </c>
      <c r="B25" s="33" t="s">
        <v>179</v>
      </c>
      <c r="C25" s="32" t="s">
        <v>11</v>
      </c>
      <c r="D25" s="31" t="s">
        <v>180</v>
      </c>
      <c r="E25" s="31" t="s">
        <v>181</v>
      </c>
      <c r="F25" s="32" t="s">
        <v>116</v>
      </c>
    </row>
    <row r="26" spans="1:6" ht="15.75" x14ac:dyDescent="0.25">
      <c r="A26" s="30" t="s">
        <v>116</v>
      </c>
      <c r="B26" s="33" t="s">
        <v>182</v>
      </c>
      <c r="C26" s="32" t="s">
        <v>12</v>
      </c>
      <c r="D26" s="31" t="s">
        <v>183</v>
      </c>
      <c r="E26" s="31" t="s">
        <v>184</v>
      </c>
      <c r="F26" s="32" t="s">
        <v>116</v>
      </c>
    </row>
    <row r="27" spans="1:6" ht="15.75" x14ac:dyDescent="0.25">
      <c r="A27" s="30" t="s">
        <v>116</v>
      </c>
      <c r="B27" s="33" t="s">
        <v>185</v>
      </c>
      <c r="C27" s="32" t="s">
        <v>13</v>
      </c>
      <c r="D27" s="31" t="s">
        <v>186</v>
      </c>
      <c r="E27" s="31" t="s">
        <v>187</v>
      </c>
      <c r="F27" s="32" t="s">
        <v>116</v>
      </c>
    </row>
    <row r="28" spans="1:6" ht="15.75" x14ac:dyDescent="0.25">
      <c r="A28" s="30" t="s">
        <v>116</v>
      </c>
      <c r="B28" s="33" t="s">
        <v>188</v>
      </c>
      <c r="C28" s="32" t="s">
        <v>48</v>
      </c>
      <c r="D28" s="31" t="s">
        <v>189</v>
      </c>
      <c r="E28" s="31" t="s">
        <v>190</v>
      </c>
      <c r="F28" s="32" t="s">
        <v>116</v>
      </c>
    </row>
    <row r="29" spans="1:6" ht="15.75" x14ac:dyDescent="0.25">
      <c r="A29" s="30" t="s">
        <v>116</v>
      </c>
      <c r="B29" s="33" t="s">
        <v>191</v>
      </c>
      <c r="C29" s="32" t="s">
        <v>49</v>
      </c>
      <c r="D29" s="31" t="s">
        <v>192</v>
      </c>
      <c r="E29" s="31" t="s">
        <v>193</v>
      </c>
      <c r="F29" s="32" t="s">
        <v>116</v>
      </c>
    </row>
    <row r="30" spans="1:6" ht="15.75" x14ac:dyDescent="0.25">
      <c r="A30" s="30" t="s">
        <v>116</v>
      </c>
      <c r="B30" s="33" t="s">
        <v>194</v>
      </c>
      <c r="C30" s="32" t="s">
        <v>50</v>
      </c>
      <c r="D30" s="31" t="s">
        <v>195</v>
      </c>
      <c r="E30" s="31" t="s">
        <v>196</v>
      </c>
      <c r="F30" s="32" t="s">
        <v>116</v>
      </c>
    </row>
    <row r="31" spans="1:6" ht="15.75" x14ac:dyDescent="0.25">
      <c r="A31" s="30" t="s">
        <v>116</v>
      </c>
      <c r="B31" s="33" t="s">
        <v>197</v>
      </c>
      <c r="C31" s="32" t="s">
        <v>17</v>
      </c>
      <c r="D31" s="31" t="s">
        <v>198</v>
      </c>
      <c r="E31" s="31" t="s">
        <v>199</v>
      </c>
      <c r="F31" s="32" t="s">
        <v>116</v>
      </c>
    </row>
    <row r="32" spans="1:6" ht="15.75" x14ac:dyDescent="0.25">
      <c r="A32" s="30" t="s">
        <v>116</v>
      </c>
      <c r="B32" s="33" t="s">
        <v>200</v>
      </c>
      <c r="C32" s="32" t="s">
        <v>103</v>
      </c>
      <c r="D32" s="31" t="s">
        <v>201</v>
      </c>
      <c r="E32" s="31" t="s">
        <v>202</v>
      </c>
      <c r="F32" s="32" t="s">
        <v>116</v>
      </c>
    </row>
    <row r="33" spans="1:6" ht="15.75" x14ac:dyDescent="0.25">
      <c r="A33" s="30" t="s">
        <v>116</v>
      </c>
      <c r="B33" s="33" t="s">
        <v>203</v>
      </c>
      <c r="C33" s="32" t="s">
        <v>104</v>
      </c>
      <c r="D33" s="31" t="s">
        <v>204</v>
      </c>
      <c r="E33" s="31" t="s">
        <v>205</v>
      </c>
      <c r="F33" s="32" t="s">
        <v>116</v>
      </c>
    </row>
    <row r="34" spans="1:6" ht="15.75" x14ac:dyDescent="0.25">
      <c r="A34" s="30" t="s">
        <v>116</v>
      </c>
      <c r="B34" s="33" t="s">
        <v>206</v>
      </c>
      <c r="C34" s="32" t="s">
        <v>106</v>
      </c>
      <c r="D34" s="31" t="s">
        <v>207</v>
      </c>
      <c r="E34" s="31" t="s">
        <v>208</v>
      </c>
      <c r="F34" s="32" t="s">
        <v>116</v>
      </c>
    </row>
    <row r="35" spans="1:6" ht="15.75" x14ac:dyDescent="0.25">
      <c r="A35" s="30" t="s">
        <v>116</v>
      </c>
      <c r="B35" s="33" t="s">
        <v>209</v>
      </c>
      <c r="C35" s="32" t="s">
        <v>89</v>
      </c>
      <c r="D35" s="31" t="s">
        <v>210</v>
      </c>
      <c r="E35" s="31" t="s">
        <v>211</v>
      </c>
      <c r="F35" s="32" t="s">
        <v>116</v>
      </c>
    </row>
    <row r="36" spans="1:6" ht="15.75" x14ac:dyDescent="0.25">
      <c r="A36" s="30" t="s">
        <v>116</v>
      </c>
      <c r="B36" s="33" t="s">
        <v>212</v>
      </c>
      <c r="C36" s="32" t="s">
        <v>107</v>
      </c>
      <c r="D36" s="31" t="s">
        <v>213</v>
      </c>
      <c r="E36" s="31" t="s">
        <v>214</v>
      </c>
      <c r="F36" s="32" t="s">
        <v>116</v>
      </c>
    </row>
    <row r="37" spans="1:6" ht="15.75" x14ac:dyDescent="0.25">
      <c r="A37" s="30" t="s">
        <v>116</v>
      </c>
      <c r="B37" s="33" t="s">
        <v>215</v>
      </c>
      <c r="C37" s="32" t="s">
        <v>91</v>
      </c>
      <c r="D37" s="31" t="s">
        <v>216</v>
      </c>
      <c r="E37" s="31" t="s">
        <v>217</v>
      </c>
      <c r="F37" s="32" t="s">
        <v>116</v>
      </c>
    </row>
    <row r="38" spans="1:6" ht="15.75" x14ac:dyDescent="0.25">
      <c r="A38" s="30" t="s">
        <v>116</v>
      </c>
      <c r="B38" s="33" t="s">
        <v>218</v>
      </c>
      <c r="C38" s="32" t="s">
        <v>92</v>
      </c>
      <c r="D38" s="31" t="s">
        <v>219</v>
      </c>
      <c r="E38" s="31" t="s">
        <v>220</v>
      </c>
      <c r="F38" s="32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4" workbookViewId="0">
      <selection activeCell="AM23" sqref="AM23:AN24"/>
    </sheetView>
  </sheetViews>
  <sheetFormatPr defaultRowHeight="15" x14ac:dyDescent="0.25"/>
  <cols>
    <col min="2" max="2" width="16.85546875" customWidth="1"/>
    <col min="3" max="37" width="4.140625" customWidth="1"/>
    <col min="39" max="39" width="16.42578125" customWidth="1"/>
    <col min="40" max="40" width="7.140625" bestFit="1" customWidth="1"/>
    <col min="41" max="41" width="6.140625" bestFit="1" customWidth="1"/>
    <col min="42" max="43" width="3" bestFit="1" customWidth="1"/>
    <col min="44" max="44" width="2" bestFit="1" customWidth="1"/>
    <col min="45" max="45" width="6.7109375" bestFit="1" customWidth="1"/>
    <col min="46" max="46" width="8.85546875" bestFit="1" customWidth="1"/>
  </cols>
  <sheetData>
    <row r="1" spans="1:46" ht="30" x14ac:dyDescent="0.25">
      <c r="A1" s="8" t="s">
        <v>51</v>
      </c>
      <c r="B1" s="8" t="s">
        <v>37</v>
      </c>
      <c r="C1" s="8" t="s">
        <v>57</v>
      </c>
      <c r="D1" s="8" t="s">
        <v>35</v>
      </c>
      <c r="E1" s="8" t="s">
        <v>67</v>
      </c>
      <c r="F1" s="8" t="s">
        <v>68</v>
      </c>
      <c r="G1" s="8" t="s">
        <v>60</v>
      </c>
      <c r="H1" s="8" t="s">
        <v>25</v>
      </c>
      <c r="I1" s="8" t="s">
        <v>21</v>
      </c>
      <c r="J1" s="8" t="s">
        <v>73</v>
      </c>
      <c r="K1" s="8" t="s">
        <v>31</v>
      </c>
      <c r="L1" s="8" t="s">
        <v>23</v>
      </c>
      <c r="M1" s="8" t="s">
        <v>66</v>
      </c>
      <c r="N1" s="8" t="s">
        <v>27</v>
      </c>
      <c r="O1" s="8" t="s">
        <v>19</v>
      </c>
      <c r="P1" s="8" t="s">
        <v>29</v>
      </c>
      <c r="Q1" s="8" t="s">
        <v>20</v>
      </c>
      <c r="R1" s="8" t="s">
        <v>56</v>
      </c>
      <c r="S1" s="8" t="s">
        <v>64</v>
      </c>
      <c r="T1" s="8" t="s">
        <v>59</v>
      </c>
      <c r="U1" s="8" t="s">
        <v>26</v>
      </c>
      <c r="V1" s="8" t="s">
        <v>61</v>
      </c>
      <c r="W1" s="8" t="s">
        <v>71</v>
      </c>
      <c r="X1" s="8" t="s">
        <v>33</v>
      </c>
      <c r="Y1" s="8" t="s">
        <v>70</v>
      </c>
      <c r="Z1" s="8" t="s">
        <v>65</v>
      </c>
      <c r="AA1" s="8" t="s">
        <v>18</v>
      </c>
      <c r="AB1" s="8" t="s">
        <v>28</v>
      </c>
      <c r="AC1" s="8" t="s">
        <v>74</v>
      </c>
      <c r="AD1" s="8" t="s">
        <v>58</v>
      </c>
      <c r="AE1" s="8" t="s">
        <v>62</v>
      </c>
      <c r="AF1" s="8" t="s">
        <v>34</v>
      </c>
      <c r="AG1" s="8" t="s">
        <v>63</v>
      </c>
      <c r="AH1" s="8" t="s">
        <v>69</v>
      </c>
      <c r="AI1" s="8" t="s">
        <v>22</v>
      </c>
      <c r="AJ1" s="8" t="s">
        <v>24</v>
      </c>
      <c r="AK1" s="8" t="s">
        <v>30</v>
      </c>
      <c r="AL1" s="8" t="s">
        <v>51</v>
      </c>
      <c r="AM1" s="8" t="s">
        <v>37</v>
      </c>
      <c r="AN1" s="17" t="s">
        <v>52</v>
      </c>
      <c r="AO1" s="17" t="s">
        <v>36</v>
      </c>
      <c r="AP1" s="17">
        <v>12</v>
      </c>
      <c r="AQ1" s="17">
        <v>10</v>
      </c>
      <c r="AR1" s="17">
        <v>8</v>
      </c>
      <c r="AS1" s="17" t="s">
        <v>53</v>
      </c>
      <c r="AT1" s="18" t="s">
        <v>54</v>
      </c>
    </row>
    <row r="2" spans="1:46" ht="15.75" x14ac:dyDescent="0.25">
      <c r="A2" s="21">
        <v>1</v>
      </c>
      <c r="B2" s="21" t="s">
        <v>38</v>
      </c>
      <c r="C2" s="22">
        <v>12</v>
      </c>
      <c r="D2" s="22"/>
      <c r="E2" s="22">
        <v>12</v>
      </c>
      <c r="F2" s="22">
        <v>3</v>
      </c>
      <c r="G2" s="22"/>
      <c r="H2" s="22">
        <v>7</v>
      </c>
      <c r="I2" s="22"/>
      <c r="J2" s="22">
        <v>12</v>
      </c>
      <c r="K2" s="22"/>
      <c r="L2" s="22">
        <v>8</v>
      </c>
      <c r="M2" s="22">
        <v>6</v>
      </c>
      <c r="N2" s="22"/>
      <c r="O2" s="22">
        <v>8</v>
      </c>
      <c r="P2" s="22">
        <v>8</v>
      </c>
      <c r="Q2" s="22">
        <v>10</v>
      </c>
      <c r="R2" s="22">
        <v>5</v>
      </c>
      <c r="S2" s="22">
        <v>7</v>
      </c>
      <c r="T2" s="22">
        <v>10</v>
      </c>
      <c r="U2" s="22">
        <v>12</v>
      </c>
      <c r="V2" s="22">
        <v>5</v>
      </c>
      <c r="W2" s="22">
        <v>4</v>
      </c>
      <c r="X2" s="22"/>
      <c r="Y2" s="22">
        <v>7</v>
      </c>
      <c r="Z2" s="22">
        <v>7</v>
      </c>
      <c r="AA2" s="22">
        <v>2</v>
      </c>
      <c r="AB2" s="22"/>
      <c r="AC2" s="22">
        <v>12</v>
      </c>
      <c r="AD2" s="22"/>
      <c r="AE2" s="22"/>
      <c r="AF2" s="22">
        <v>10</v>
      </c>
      <c r="AG2" s="22">
        <v>8</v>
      </c>
      <c r="AH2" s="22">
        <v>12</v>
      </c>
      <c r="AI2" s="22">
        <v>8</v>
      </c>
      <c r="AJ2" s="22"/>
      <c r="AK2" s="22">
        <v>12</v>
      </c>
      <c r="AL2" s="21">
        <v>1</v>
      </c>
      <c r="AM2" s="21" t="s">
        <v>38</v>
      </c>
      <c r="AN2" s="21">
        <v>207</v>
      </c>
      <c r="AO2" s="23">
        <v>25</v>
      </c>
      <c r="AP2" s="23">
        <v>7</v>
      </c>
      <c r="AQ2" s="23">
        <v>3</v>
      </c>
      <c r="AR2" s="23">
        <v>5</v>
      </c>
      <c r="AS2" s="24">
        <v>6.0882352941176467</v>
      </c>
      <c r="AT2" s="24">
        <v>8.2799999999999994</v>
      </c>
    </row>
    <row r="3" spans="1:46" ht="15.75" x14ac:dyDescent="0.25">
      <c r="A3" s="21">
        <v>2</v>
      </c>
      <c r="B3" s="21" t="s">
        <v>95</v>
      </c>
      <c r="C3" s="22"/>
      <c r="D3" s="22"/>
      <c r="E3" s="22">
        <v>7</v>
      </c>
      <c r="F3" s="22">
        <v>10</v>
      </c>
      <c r="G3" s="22">
        <v>5</v>
      </c>
      <c r="H3" s="22">
        <v>8</v>
      </c>
      <c r="I3" s="22">
        <v>5</v>
      </c>
      <c r="J3" s="22"/>
      <c r="K3" s="22"/>
      <c r="L3" s="22">
        <v>10</v>
      </c>
      <c r="M3" s="22">
        <v>1</v>
      </c>
      <c r="N3" s="22">
        <v>6</v>
      </c>
      <c r="O3" s="22">
        <v>12</v>
      </c>
      <c r="P3" s="22">
        <v>12</v>
      </c>
      <c r="Q3" s="22">
        <v>12</v>
      </c>
      <c r="R3" s="22"/>
      <c r="S3" s="22">
        <v>10</v>
      </c>
      <c r="T3" s="22"/>
      <c r="U3" s="22">
        <v>10</v>
      </c>
      <c r="V3" s="22">
        <v>2</v>
      </c>
      <c r="W3" s="22">
        <v>7</v>
      </c>
      <c r="X3" s="22">
        <v>5</v>
      </c>
      <c r="Y3" s="22">
        <v>10</v>
      </c>
      <c r="Z3" s="22">
        <v>8</v>
      </c>
      <c r="AA3" s="22">
        <v>4</v>
      </c>
      <c r="AB3" s="22">
        <v>1</v>
      </c>
      <c r="AC3" s="22"/>
      <c r="AD3" s="22">
        <v>4</v>
      </c>
      <c r="AE3" s="22">
        <v>10</v>
      </c>
      <c r="AF3" s="22">
        <v>12</v>
      </c>
      <c r="AG3" s="22">
        <v>10</v>
      </c>
      <c r="AH3" s="22"/>
      <c r="AI3" s="22">
        <v>12</v>
      </c>
      <c r="AJ3" s="22">
        <v>6</v>
      </c>
      <c r="AK3" s="22">
        <v>2</v>
      </c>
      <c r="AL3" s="21">
        <v>2</v>
      </c>
      <c r="AM3" s="21" t="s">
        <v>95</v>
      </c>
      <c r="AN3" s="21">
        <v>201</v>
      </c>
      <c r="AO3" s="23">
        <v>27</v>
      </c>
      <c r="AP3" s="23">
        <v>5</v>
      </c>
      <c r="AQ3" s="23">
        <v>7</v>
      </c>
      <c r="AR3" s="23">
        <v>2</v>
      </c>
      <c r="AS3" s="24">
        <v>5.9117647058823533</v>
      </c>
      <c r="AT3" s="24">
        <v>7.4444444444444446</v>
      </c>
    </row>
    <row r="4" spans="1:46" ht="15.75" x14ac:dyDescent="0.25">
      <c r="A4" s="21">
        <v>3</v>
      </c>
      <c r="B4" s="21" t="s">
        <v>39</v>
      </c>
      <c r="C4" s="22"/>
      <c r="D4" s="22"/>
      <c r="E4" s="22"/>
      <c r="F4" s="22">
        <v>12</v>
      </c>
      <c r="G4" s="22">
        <v>3</v>
      </c>
      <c r="H4" s="22">
        <v>12</v>
      </c>
      <c r="I4" s="22"/>
      <c r="J4" s="22">
        <v>2</v>
      </c>
      <c r="K4" s="22"/>
      <c r="L4" s="22"/>
      <c r="M4" s="22"/>
      <c r="N4" s="22"/>
      <c r="O4" s="22"/>
      <c r="P4" s="22">
        <v>10</v>
      </c>
      <c r="Q4" s="22">
        <v>7</v>
      </c>
      <c r="R4" s="22">
        <v>12</v>
      </c>
      <c r="S4" s="22"/>
      <c r="T4" s="22">
        <v>12</v>
      </c>
      <c r="U4" s="22">
        <v>8</v>
      </c>
      <c r="V4" s="22">
        <v>12</v>
      </c>
      <c r="W4" s="22">
        <v>10</v>
      </c>
      <c r="X4" s="22">
        <v>1</v>
      </c>
      <c r="Y4" s="22"/>
      <c r="Z4" s="22">
        <v>10</v>
      </c>
      <c r="AA4" s="22"/>
      <c r="AB4" s="22">
        <v>6</v>
      </c>
      <c r="AC4" s="22"/>
      <c r="AD4" s="22">
        <v>10</v>
      </c>
      <c r="AE4" s="22">
        <v>1</v>
      </c>
      <c r="AF4" s="22"/>
      <c r="AG4" s="22">
        <v>12</v>
      </c>
      <c r="AH4" s="22">
        <v>8</v>
      </c>
      <c r="AI4" s="22">
        <v>10</v>
      </c>
      <c r="AJ4" s="22"/>
      <c r="AK4" s="22">
        <v>10</v>
      </c>
      <c r="AL4" s="21">
        <v>3</v>
      </c>
      <c r="AM4" s="21" t="s">
        <v>39</v>
      </c>
      <c r="AN4" s="21">
        <v>168</v>
      </c>
      <c r="AO4" s="23">
        <v>20</v>
      </c>
      <c r="AP4" s="23">
        <v>6</v>
      </c>
      <c r="AQ4" s="23">
        <v>6</v>
      </c>
      <c r="AR4" s="23">
        <v>2</v>
      </c>
      <c r="AS4" s="24">
        <v>4.9411764705882355</v>
      </c>
      <c r="AT4" s="24">
        <v>8.4</v>
      </c>
    </row>
    <row r="5" spans="1:46" ht="15.75" x14ac:dyDescent="0.25">
      <c r="A5" s="21">
        <v>4</v>
      </c>
      <c r="B5" s="21" t="s">
        <v>76</v>
      </c>
      <c r="C5" s="22">
        <v>7</v>
      </c>
      <c r="D5" s="22"/>
      <c r="E5" s="22"/>
      <c r="F5" s="22"/>
      <c r="G5" s="22">
        <v>8</v>
      </c>
      <c r="H5" s="22">
        <v>5</v>
      </c>
      <c r="I5" s="22">
        <v>7</v>
      </c>
      <c r="J5" s="22">
        <v>5</v>
      </c>
      <c r="K5" s="22">
        <v>4</v>
      </c>
      <c r="L5" s="22">
        <v>5</v>
      </c>
      <c r="M5" s="22">
        <v>7</v>
      </c>
      <c r="N5" s="22">
        <v>10</v>
      </c>
      <c r="O5" s="22">
        <v>3</v>
      </c>
      <c r="P5" s="22"/>
      <c r="Q5" s="22"/>
      <c r="R5" s="22">
        <v>4</v>
      </c>
      <c r="S5" s="22">
        <v>3</v>
      </c>
      <c r="T5" s="22">
        <v>5</v>
      </c>
      <c r="U5" s="22">
        <v>7</v>
      </c>
      <c r="V5" s="22">
        <v>10</v>
      </c>
      <c r="W5" s="22"/>
      <c r="X5" s="22">
        <v>12</v>
      </c>
      <c r="Y5" s="22">
        <v>1</v>
      </c>
      <c r="Z5" s="22">
        <v>6</v>
      </c>
      <c r="AA5" s="22">
        <v>6</v>
      </c>
      <c r="AB5" s="22">
        <v>2</v>
      </c>
      <c r="AC5" s="22">
        <v>7</v>
      </c>
      <c r="AD5" s="22">
        <v>8</v>
      </c>
      <c r="AE5" s="22"/>
      <c r="AF5" s="22">
        <v>1</v>
      </c>
      <c r="AG5" s="22">
        <v>5</v>
      </c>
      <c r="AH5" s="22">
        <v>7</v>
      </c>
      <c r="AI5" s="22">
        <v>1</v>
      </c>
      <c r="AJ5" s="22">
        <v>5</v>
      </c>
      <c r="AK5" s="22"/>
      <c r="AL5" s="21">
        <v>4</v>
      </c>
      <c r="AM5" s="21" t="s">
        <v>76</v>
      </c>
      <c r="AN5" s="21">
        <v>151</v>
      </c>
      <c r="AO5" s="23">
        <v>27</v>
      </c>
      <c r="AP5" s="23">
        <v>1</v>
      </c>
      <c r="AQ5" s="23">
        <v>2</v>
      </c>
      <c r="AR5" s="23">
        <v>2</v>
      </c>
      <c r="AS5" s="24">
        <v>4.4411764705882355</v>
      </c>
      <c r="AT5" s="24">
        <v>5.5925925925925926</v>
      </c>
    </row>
    <row r="6" spans="1:46" ht="15.75" x14ac:dyDescent="0.25">
      <c r="A6" s="21">
        <v>5</v>
      </c>
      <c r="B6" s="21" t="s">
        <v>6</v>
      </c>
      <c r="C6" s="22">
        <v>6</v>
      </c>
      <c r="D6" s="22"/>
      <c r="E6" s="22"/>
      <c r="F6" s="22">
        <v>8</v>
      </c>
      <c r="G6" s="22">
        <v>2</v>
      </c>
      <c r="H6" s="22"/>
      <c r="I6" s="22">
        <v>4</v>
      </c>
      <c r="J6" s="22">
        <v>4</v>
      </c>
      <c r="K6" s="22">
        <v>12</v>
      </c>
      <c r="L6" s="22">
        <v>1</v>
      </c>
      <c r="M6" s="22">
        <v>5</v>
      </c>
      <c r="N6" s="22">
        <v>2</v>
      </c>
      <c r="O6" s="22">
        <v>6</v>
      </c>
      <c r="P6" s="22">
        <v>1</v>
      </c>
      <c r="Q6" s="22"/>
      <c r="R6" s="22">
        <v>6</v>
      </c>
      <c r="S6" s="22">
        <v>4</v>
      </c>
      <c r="T6" s="22">
        <v>1</v>
      </c>
      <c r="U6" s="22">
        <v>6</v>
      </c>
      <c r="V6" s="22"/>
      <c r="W6" s="22">
        <v>6</v>
      </c>
      <c r="X6" s="22">
        <v>3</v>
      </c>
      <c r="Y6" s="22">
        <v>5</v>
      </c>
      <c r="Z6" s="22">
        <v>5</v>
      </c>
      <c r="AA6" s="22"/>
      <c r="AB6" s="22"/>
      <c r="AC6" s="22">
        <v>4</v>
      </c>
      <c r="AD6" s="22"/>
      <c r="AE6" s="22"/>
      <c r="AF6" s="22"/>
      <c r="AG6" s="22">
        <v>7</v>
      </c>
      <c r="AH6" s="22">
        <v>6</v>
      </c>
      <c r="AI6" s="22"/>
      <c r="AJ6" s="22">
        <v>12</v>
      </c>
      <c r="AK6" s="22">
        <v>6</v>
      </c>
      <c r="AL6" s="21">
        <v>5</v>
      </c>
      <c r="AM6" s="21" t="s">
        <v>6</v>
      </c>
      <c r="AN6" s="21">
        <v>122</v>
      </c>
      <c r="AO6" s="23">
        <v>24</v>
      </c>
      <c r="AP6" s="23">
        <v>2</v>
      </c>
      <c r="AQ6" s="23">
        <v>0</v>
      </c>
      <c r="AR6" s="23">
        <v>1</v>
      </c>
      <c r="AS6" s="24">
        <v>3.5882352941176472</v>
      </c>
      <c r="AT6" s="24">
        <v>5.083333333333333</v>
      </c>
    </row>
    <row r="7" spans="1:46" ht="15.75" x14ac:dyDescent="0.25">
      <c r="A7" s="21">
        <v>6</v>
      </c>
      <c r="B7" s="21" t="s">
        <v>96</v>
      </c>
      <c r="C7" s="22">
        <v>2</v>
      </c>
      <c r="D7" s="22">
        <v>10</v>
      </c>
      <c r="E7" s="22">
        <v>6</v>
      </c>
      <c r="F7" s="22"/>
      <c r="G7" s="22"/>
      <c r="H7" s="22"/>
      <c r="I7" s="22">
        <v>3</v>
      </c>
      <c r="J7" s="22">
        <v>7</v>
      </c>
      <c r="K7" s="22">
        <v>10</v>
      </c>
      <c r="L7" s="22">
        <v>3</v>
      </c>
      <c r="M7" s="22">
        <v>10</v>
      </c>
      <c r="N7" s="22"/>
      <c r="O7" s="22"/>
      <c r="P7" s="22">
        <v>2</v>
      </c>
      <c r="Q7" s="22"/>
      <c r="R7" s="22"/>
      <c r="S7" s="22">
        <v>6</v>
      </c>
      <c r="T7" s="22">
        <v>6</v>
      </c>
      <c r="U7" s="22"/>
      <c r="V7" s="22">
        <v>1</v>
      </c>
      <c r="W7" s="22">
        <v>8</v>
      </c>
      <c r="X7" s="22"/>
      <c r="Y7" s="22"/>
      <c r="Z7" s="22"/>
      <c r="AA7" s="22"/>
      <c r="AB7" s="22"/>
      <c r="AC7" s="22">
        <v>8</v>
      </c>
      <c r="AD7" s="22"/>
      <c r="AE7" s="22"/>
      <c r="AF7" s="22">
        <v>4</v>
      </c>
      <c r="AG7" s="22"/>
      <c r="AH7" s="22">
        <v>4</v>
      </c>
      <c r="AI7" s="22">
        <v>2</v>
      </c>
      <c r="AJ7" s="22">
        <v>8</v>
      </c>
      <c r="AK7" s="22">
        <v>4</v>
      </c>
      <c r="AL7" s="21">
        <v>6</v>
      </c>
      <c r="AM7" s="21" t="s">
        <v>96</v>
      </c>
      <c r="AN7" s="21">
        <v>104</v>
      </c>
      <c r="AO7" s="23">
        <v>19</v>
      </c>
      <c r="AP7" s="23">
        <v>0</v>
      </c>
      <c r="AQ7" s="23">
        <v>3</v>
      </c>
      <c r="AR7" s="23">
        <v>3</v>
      </c>
      <c r="AS7" s="24">
        <v>3.0588235294117645</v>
      </c>
      <c r="AT7" s="24">
        <v>5.4736842105263159</v>
      </c>
    </row>
    <row r="8" spans="1:46" ht="15.75" x14ac:dyDescent="0.25">
      <c r="A8" s="21">
        <v>7</v>
      </c>
      <c r="B8" s="21" t="s">
        <v>98</v>
      </c>
      <c r="C8" s="22">
        <v>10</v>
      </c>
      <c r="D8" s="22">
        <v>12</v>
      </c>
      <c r="E8" s="22"/>
      <c r="F8" s="22">
        <v>6</v>
      </c>
      <c r="G8" s="22"/>
      <c r="H8" s="22"/>
      <c r="I8" s="22"/>
      <c r="J8" s="22">
        <v>8</v>
      </c>
      <c r="K8" s="22">
        <v>7</v>
      </c>
      <c r="L8" s="22">
        <v>4</v>
      </c>
      <c r="M8" s="22"/>
      <c r="N8" s="22">
        <v>1</v>
      </c>
      <c r="O8" s="22">
        <v>5</v>
      </c>
      <c r="P8" s="22">
        <v>5</v>
      </c>
      <c r="Q8" s="22">
        <v>6</v>
      </c>
      <c r="R8" s="22"/>
      <c r="S8" s="22"/>
      <c r="T8" s="22">
        <v>7</v>
      </c>
      <c r="U8" s="22">
        <v>3</v>
      </c>
      <c r="V8" s="22">
        <v>8</v>
      </c>
      <c r="W8" s="22"/>
      <c r="X8" s="22"/>
      <c r="Y8" s="22"/>
      <c r="Z8" s="22"/>
      <c r="AA8" s="22">
        <v>1</v>
      </c>
      <c r="AB8" s="22">
        <v>4</v>
      </c>
      <c r="AC8" s="22">
        <v>3</v>
      </c>
      <c r="AD8" s="22"/>
      <c r="AE8" s="22">
        <v>4</v>
      </c>
      <c r="AF8" s="22"/>
      <c r="AG8" s="22"/>
      <c r="AH8" s="22">
        <v>5</v>
      </c>
      <c r="AI8" s="22"/>
      <c r="AJ8" s="22">
        <v>4</v>
      </c>
      <c r="AK8" s="22"/>
      <c r="AL8" s="21">
        <v>7</v>
      </c>
      <c r="AM8" s="21" t="s">
        <v>98</v>
      </c>
      <c r="AN8" s="21">
        <v>103</v>
      </c>
      <c r="AO8" s="23">
        <v>19</v>
      </c>
      <c r="AP8" s="23">
        <v>1</v>
      </c>
      <c r="AQ8" s="23">
        <v>1</v>
      </c>
      <c r="AR8" s="23">
        <v>2</v>
      </c>
      <c r="AS8" s="24">
        <v>3.0294117647058822</v>
      </c>
      <c r="AT8" s="24">
        <v>5.4210526315789478</v>
      </c>
    </row>
    <row r="9" spans="1:46" ht="15.75" x14ac:dyDescent="0.25">
      <c r="A9" s="21">
        <v>8</v>
      </c>
      <c r="B9" s="21" t="s">
        <v>45</v>
      </c>
      <c r="C9" s="22">
        <v>8</v>
      </c>
      <c r="D9" s="22">
        <v>3</v>
      </c>
      <c r="E9" s="22">
        <v>1</v>
      </c>
      <c r="F9" s="22"/>
      <c r="G9" s="22"/>
      <c r="H9" s="22"/>
      <c r="I9" s="22"/>
      <c r="J9" s="22">
        <v>10</v>
      </c>
      <c r="K9" s="22">
        <v>8</v>
      </c>
      <c r="L9" s="22">
        <v>7</v>
      </c>
      <c r="M9" s="22"/>
      <c r="N9" s="22"/>
      <c r="O9" s="22"/>
      <c r="P9" s="22"/>
      <c r="Q9" s="22"/>
      <c r="R9" s="22">
        <v>10</v>
      </c>
      <c r="S9" s="22"/>
      <c r="T9" s="22"/>
      <c r="U9" s="22">
        <v>2</v>
      </c>
      <c r="V9" s="22"/>
      <c r="W9" s="22"/>
      <c r="X9" s="22"/>
      <c r="Y9" s="22"/>
      <c r="Z9" s="22">
        <v>12</v>
      </c>
      <c r="AA9" s="22"/>
      <c r="AB9" s="22"/>
      <c r="AC9" s="22">
        <v>6</v>
      </c>
      <c r="AD9" s="22"/>
      <c r="AE9" s="22"/>
      <c r="AF9" s="22">
        <v>2</v>
      </c>
      <c r="AG9" s="22"/>
      <c r="AH9" s="22">
        <v>10</v>
      </c>
      <c r="AI9" s="22"/>
      <c r="AJ9" s="22">
        <v>10</v>
      </c>
      <c r="AK9" s="22"/>
      <c r="AL9" s="21">
        <v>8</v>
      </c>
      <c r="AM9" s="21" t="s">
        <v>45</v>
      </c>
      <c r="AN9" s="21">
        <v>89</v>
      </c>
      <c r="AO9" s="23">
        <v>13</v>
      </c>
      <c r="AP9" s="23">
        <v>1</v>
      </c>
      <c r="AQ9" s="23">
        <v>4</v>
      </c>
      <c r="AR9" s="23">
        <v>2</v>
      </c>
      <c r="AS9" s="24">
        <v>2.6176470588235294</v>
      </c>
      <c r="AT9" s="24">
        <v>6.8461538461538458</v>
      </c>
    </row>
    <row r="10" spans="1:46" ht="15.75" x14ac:dyDescent="0.25">
      <c r="A10" s="21">
        <v>9</v>
      </c>
      <c r="B10" s="21" t="s">
        <v>41</v>
      </c>
      <c r="C10" s="22">
        <v>1</v>
      </c>
      <c r="D10" s="22">
        <v>7</v>
      </c>
      <c r="E10" s="22">
        <v>4</v>
      </c>
      <c r="F10" s="22"/>
      <c r="G10" s="22">
        <v>1</v>
      </c>
      <c r="H10" s="22"/>
      <c r="I10" s="22">
        <v>1</v>
      </c>
      <c r="J10" s="22"/>
      <c r="K10" s="22"/>
      <c r="L10" s="22"/>
      <c r="M10" s="22">
        <v>4</v>
      </c>
      <c r="N10" s="22">
        <v>3</v>
      </c>
      <c r="O10" s="22">
        <v>1</v>
      </c>
      <c r="P10" s="22">
        <v>7</v>
      </c>
      <c r="Q10" s="22"/>
      <c r="R10" s="22"/>
      <c r="S10" s="22">
        <v>5</v>
      </c>
      <c r="T10" s="22">
        <v>8</v>
      </c>
      <c r="U10" s="22"/>
      <c r="V10" s="22"/>
      <c r="W10" s="22">
        <v>12</v>
      </c>
      <c r="X10" s="22"/>
      <c r="Y10" s="22"/>
      <c r="Z10" s="22"/>
      <c r="AA10" s="22">
        <v>12</v>
      </c>
      <c r="AB10" s="22">
        <v>5</v>
      </c>
      <c r="AC10" s="22">
        <v>1</v>
      </c>
      <c r="AD10" s="22">
        <v>6</v>
      </c>
      <c r="AE10" s="22"/>
      <c r="AF10" s="22">
        <v>3</v>
      </c>
      <c r="AG10" s="22"/>
      <c r="AH10" s="22"/>
      <c r="AI10" s="22">
        <v>7</v>
      </c>
      <c r="AJ10" s="22"/>
      <c r="AK10" s="22"/>
      <c r="AL10" s="21">
        <v>9</v>
      </c>
      <c r="AM10" s="21" t="s">
        <v>41</v>
      </c>
      <c r="AN10" s="21">
        <v>88</v>
      </c>
      <c r="AO10" s="23">
        <v>18</v>
      </c>
      <c r="AP10" s="23">
        <v>2</v>
      </c>
      <c r="AQ10" s="23">
        <v>0</v>
      </c>
      <c r="AR10" s="23">
        <v>1</v>
      </c>
      <c r="AS10" s="24">
        <v>2.5882352941176472</v>
      </c>
      <c r="AT10" s="24">
        <v>4.8888888888888893</v>
      </c>
    </row>
    <row r="11" spans="1:46" ht="15.75" x14ac:dyDescent="0.25">
      <c r="A11" s="21">
        <v>10</v>
      </c>
      <c r="B11" s="21" t="s">
        <v>44</v>
      </c>
      <c r="C11" s="22"/>
      <c r="D11" s="22">
        <v>5</v>
      </c>
      <c r="E11" s="22"/>
      <c r="F11" s="22"/>
      <c r="G11" s="22">
        <v>10</v>
      </c>
      <c r="H11" s="22"/>
      <c r="I11" s="22">
        <v>10</v>
      </c>
      <c r="J11" s="22"/>
      <c r="K11" s="22"/>
      <c r="L11" s="22"/>
      <c r="M11" s="22"/>
      <c r="N11" s="22">
        <v>7</v>
      </c>
      <c r="O11" s="22"/>
      <c r="P11" s="22">
        <v>4</v>
      </c>
      <c r="Q11" s="22"/>
      <c r="R11" s="22">
        <v>2</v>
      </c>
      <c r="S11" s="22"/>
      <c r="T11" s="22"/>
      <c r="U11" s="22"/>
      <c r="V11" s="22">
        <v>7</v>
      </c>
      <c r="W11" s="22"/>
      <c r="X11" s="22"/>
      <c r="Y11" s="22"/>
      <c r="Z11" s="22">
        <v>4</v>
      </c>
      <c r="AA11" s="22">
        <v>7</v>
      </c>
      <c r="AB11" s="22">
        <v>7</v>
      </c>
      <c r="AC11" s="22"/>
      <c r="AD11" s="22"/>
      <c r="AE11" s="22">
        <v>8</v>
      </c>
      <c r="AF11" s="22"/>
      <c r="AG11" s="22">
        <v>4</v>
      </c>
      <c r="AH11" s="22">
        <v>1</v>
      </c>
      <c r="AI11" s="22"/>
      <c r="AJ11" s="22"/>
      <c r="AK11" s="22">
        <v>8</v>
      </c>
      <c r="AL11" s="21">
        <v>10</v>
      </c>
      <c r="AM11" s="21" t="s">
        <v>44</v>
      </c>
      <c r="AN11" s="21">
        <v>84</v>
      </c>
      <c r="AO11" s="23">
        <v>14</v>
      </c>
      <c r="AP11" s="23">
        <v>0</v>
      </c>
      <c r="AQ11" s="23">
        <v>2</v>
      </c>
      <c r="AR11" s="23">
        <v>2</v>
      </c>
      <c r="AS11" s="24">
        <v>2.4705882352941178</v>
      </c>
      <c r="AT11" s="24">
        <v>6</v>
      </c>
    </row>
    <row r="12" spans="1:46" ht="15.75" x14ac:dyDescent="0.25">
      <c r="A12" s="21">
        <v>11</v>
      </c>
      <c r="B12" s="21" t="s">
        <v>97</v>
      </c>
      <c r="C12" s="22"/>
      <c r="D12" s="22"/>
      <c r="E12" s="22"/>
      <c r="F12" s="22">
        <v>4</v>
      </c>
      <c r="G12" s="22">
        <v>4</v>
      </c>
      <c r="H12" s="22">
        <v>6</v>
      </c>
      <c r="I12" s="22">
        <v>12</v>
      </c>
      <c r="J12" s="22">
        <v>3</v>
      </c>
      <c r="K12" s="22">
        <v>5</v>
      </c>
      <c r="L12" s="22">
        <v>12</v>
      </c>
      <c r="M12" s="22"/>
      <c r="N12" s="22">
        <v>4</v>
      </c>
      <c r="O12" s="22"/>
      <c r="P12" s="22"/>
      <c r="Q12" s="22"/>
      <c r="R12" s="22"/>
      <c r="S12" s="22"/>
      <c r="T12" s="22"/>
      <c r="U12" s="22">
        <v>4</v>
      </c>
      <c r="V12" s="22"/>
      <c r="W12" s="22"/>
      <c r="X12" s="22">
        <v>4</v>
      </c>
      <c r="Y12" s="22"/>
      <c r="Z12" s="22">
        <v>1</v>
      </c>
      <c r="AA12" s="22"/>
      <c r="AB12" s="22">
        <v>3</v>
      </c>
      <c r="AC12" s="22"/>
      <c r="AD12" s="22">
        <v>1</v>
      </c>
      <c r="AE12" s="22">
        <v>5</v>
      </c>
      <c r="AF12" s="22"/>
      <c r="AG12" s="22">
        <v>3</v>
      </c>
      <c r="AH12" s="22">
        <v>3</v>
      </c>
      <c r="AI12" s="22"/>
      <c r="AJ12" s="22"/>
      <c r="AK12" s="22">
        <v>7</v>
      </c>
      <c r="AL12" s="21">
        <v>11</v>
      </c>
      <c r="AM12" s="21" t="s">
        <v>97</v>
      </c>
      <c r="AN12" s="21">
        <v>81</v>
      </c>
      <c r="AO12" s="23">
        <v>17</v>
      </c>
      <c r="AP12" s="23">
        <v>2</v>
      </c>
      <c r="AQ12" s="23">
        <v>0</v>
      </c>
      <c r="AR12" s="23">
        <v>0</v>
      </c>
      <c r="AS12" s="24">
        <v>2.3823529411764706</v>
      </c>
      <c r="AT12" s="24">
        <v>4.7647058823529411</v>
      </c>
    </row>
    <row r="13" spans="1:46" ht="15.75" x14ac:dyDescent="0.25">
      <c r="A13" s="21">
        <v>12</v>
      </c>
      <c r="B13" s="21" t="s">
        <v>43</v>
      </c>
      <c r="C13" s="22"/>
      <c r="D13" s="22">
        <v>2</v>
      </c>
      <c r="E13" s="22"/>
      <c r="F13" s="22"/>
      <c r="G13" s="22">
        <v>12</v>
      </c>
      <c r="H13" s="22"/>
      <c r="I13" s="22">
        <v>6</v>
      </c>
      <c r="J13" s="22"/>
      <c r="K13" s="22"/>
      <c r="L13" s="22"/>
      <c r="M13" s="22"/>
      <c r="N13" s="22"/>
      <c r="O13" s="22">
        <v>4</v>
      </c>
      <c r="P13" s="22"/>
      <c r="Q13" s="22"/>
      <c r="R13" s="22"/>
      <c r="S13" s="22"/>
      <c r="T13" s="22">
        <v>4</v>
      </c>
      <c r="U13" s="22"/>
      <c r="V13" s="22"/>
      <c r="W13" s="22">
        <v>3</v>
      </c>
      <c r="X13" s="22">
        <v>10</v>
      </c>
      <c r="Y13" s="22">
        <v>12</v>
      </c>
      <c r="Z13" s="22"/>
      <c r="AA13" s="22">
        <v>5</v>
      </c>
      <c r="AB13" s="22">
        <v>8</v>
      </c>
      <c r="AC13" s="22"/>
      <c r="AD13" s="22"/>
      <c r="AE13" s="22">
        <v>6</v>
      </c>
      <c r="AF13" s="22"/>
      <c r="AG13" s="22">
        <v>2</v>
      </c>
      <c r="AH13" s="22"/>
      <c r="AI13" s="22"/>
      <c r="AJ13" s="22">
        <v>7</v>
      </c>
      <c r="AK13" s="22"/>
      <c r="AL13" s="21">
        <v>12</v>
      </c>
      <c r="AM13" s="21" t="s">
        <v>43</v>
      </c>
      <c r="AN13" s="21">
        <v>81</v>
      </c>
      <c r="AO13" s="23">
        <v>13</v>
      </c>
      <c r="AP13" s="23">
        <v>2</v>
      </c>
      <c r="AQ13" s="23">
        <v>1</v>
      </c>
      <c r="AR13" s="23">
        <v>1</v>
      </c>
      <c r="AS13" s="24">
        <v>2.3823529411764706</v>
      </c>
      <c r="AT13" s="24">
        <v>6.2307692307692308</v>
      </c>
    </row>
    <row r="14" spans="1:46" ht="15.75" x14ac:dyDescent="0.25">
      <c r="A14" s="21">
        <v>13</v>
      </c>
      <c r="B14" s="21" t="s">
        <v>47</v>
      </c>
      <c r="C14" s="22"/>
      <c r="D14" s="22">
        <v>6</v>
      </c>
      <c r="E14" s="22"/>
      <c r="F14" s="22"/>
      <c r="G14" s="22">
        <v>7</v>
      </c>
      <c r="H14" s="22">
        <v>4</v>
      </c>
      <c r="I14" s="22"/>
      <c r="J14" s="22"/>
      <c r="K14" s="22"/>
      <c r="L14" s="22"/>
      <c r="M14" s="22"/>
      <c r="N14" s="22">
        <v>8</v>
      </c>
      <c r="O14" s="22"/>
      <c r="P14" s="22"/>
      <c r="Q14" s="22">
        <v>4</v>
      </c>
      <c r="R14" s="22"/>
      <c r="S14" s="22">
        <v>8</v>
      </c>
      <c r="T14" s="22"/>
      <c r="U14" s="22"/>
      <c r="V14" s="22"/>
      <c r="W14" s="22"/>
      <c r="X14" s="22">
        <v>7</v>
      </c>
      <c r="Y14" s="22">
        <v>8</v>
      </c>
      <c r="Z14" s="22">
        <v>2</v>
      </c>
      <c r="AA14" s="22">
        <v>3</v>
      </c>
      <c r="AB14" s="22"/>
      <c r="AC14" s="22">
        <v>2</v>
      </c>
      <c r="AD14" s="22">
        <v>3</v>
      </c>
      <c r="AE14" s="22">
        <v>7</v>
      </c>
      <c r="AF14" s="22"/>
      <c r="AG14" s="22">
        <v>6</v>
      </c>
      <c r="AH14" s="22">
        <v>2</v>
      </c>
      <c r="AI14" s="22"/>
      <c r="AJ14" s="22"/>
      <c r="AK14" s="22"/>
      <c r="AL14" s="21">
        <v>13</v>
      </c>
      <c r="AM14" s="21" t="s">
        <v>47</v>
      </c>
      <c r="AN14" s="21">
        <v>77</v>
      </c>
      <c r="AO14" s="23">
        <v>15</v>
      </c>
      <c r="AP14" s="23">
        <v>0</v>
      </c>
      <c r="AQ14" s="23">
        <v>0</v>
      </c>
      <c r="AR14" s="23">
        <v>3</v>
      </c>
      <c r="AS14" s="24">
        <v>2.2647058823529411</v>
      </c>
      <c r="AT14" s="24">
        <v>5.1333333333333337</v>
      </c>
    </row>
    <row r="15" spans="1:46" ht="15.75" x14ac:dyDescent="0.25">
      <c r="A15" s="21">
        <v>14</v>
      </c>
      <c r="B15" s="21" t="s">
        <v>42</v>
      </c>
      <c r="C15" s="22"/>
      <c r="D15" s="22"/>
      <c r="E15" s="22">
        <v>5</v>
      </c>
      <c r="F15" s="22"/>
      <c r="G15" s="22"/>
      <c r="H15" s="22">
        <v>3</v>
      </c>
      <c r="I15" s="22"/>
      <c r="J15" s="22"/>
      <c r="K15" s="22">
        <v>6</v>
      </c>
      <c r="L15" s="22">
        <v>2</v>
      </c>
      <c r="M15" s="22">
        <v>12</v>
      </c>
      <c r="N15" s="22"/>
      <c r="O15" s="22">
        <v>10</v>
      </c>
      <c r="P15" s="22"/>
      <c r="Q15" s="22">
        <v>5</v>
      </c>
      <c r="R15" s="22"/>
      <c r="S15" s="22"/>
      <c r="T15" s="22">
        <v>3</v>
      </c>
      <c r="U15" s="22"/>
      <c r="V15" s="22">
        <v>3</v>
      </c>
      <c r="W15" s="22"/>
      <c r="X15" s="22"/>
      <c r="Y15" s="22">
        <v>6</v>
      </c>
      <c r="Z15" s="22"/>
      <c r="AA15" s="22"/>
      <c r="AB15" s="22">
        <v>10</v>
      </c>
      <c r="AC15" s="22"/>
      <c r="AD15" s="22"/>
      <c r="AE15" s="22"/>
      <c r="AF15" s="22">
        <v>8</v>
      </c>
      <c r="AG15" s="22"/>
      <c r="AH15" s="22"/>
      <c r="AI15" s="22">
        <v>3</v>
      </c>
      <c r="AJ15" s="22"/>
      <c r="AK15" s="22"/>
      <c r="AL15" s="21">
        <v>14</v>
      </c>
      <c r="AM15" s="21" t="s">
        <v>42</v>
      </c>
      <c r="AN15" s="21">
        <v>76</v>
      </c>
      <c r="AO15" s="23">
        <v>13</v>
      </c>
      <c r="AP15" s="23">
        <v>1</v>
      </c>
      <c r="AQ15" s="23">
        <v>2</v>
      </c>
      <c r="AR15" s="23">
        <v>1</v>
      </c>
      <c r="AS15" s="24">
        <v>2.2352941176470589</v>
      </c>
      <c r="AT15" s="24">
        <v>5.8461538461538458</v>
      </c>
    </row>
    <row r="16" spans="1:46" ht="15.75" x14ac:dyDescent="0.25">
      <c r="A16" s="21">
        <v>15</v>
      </c>
      <c r="B16" s="21" t="s">
        <v>101</v>
      </c>
      <c r="C16" s="22">
        <v>5</v>
      </c>
      <c r="D16" s="22"/>
      <c r="E16" s="22"/>
      <c r="F16" s="22">
        <v>5</v>
      </c>
      <c r="G16" s="22"/>
      <c r="H16" s="22">
        <v>2</v>
      </c>
      <c r="I16" s="22"/>
      <c r="J16" s="22"/>
      <c r="K16" s="22">
        <v>1</v>
      </c>
      <c r="L16" s="22"/>
      <c r="M16" s="22"/>
      <c r="N16" s="22"/>
      <c r="O16" s="22">
        <v>2</v>
      </c>
      <c r="P16" s="22"/>
      <c r="Q16" s="22">
        <v>2</v>
      </c>
      <c r="R16" s="22"/>
      <c r="S16" s="22"/>
      <c r="T16" s="22"/>
      <c r="U16" s="22"/>
      <c r="V16" s="22">
        <v>6</v>
      </c>
      <c r="W16" s="22">
        <v>1</v>
      </c>
      <c r="X16" s="22"/>
      <c r="Y16" s="22"/>
      <c r="Z16" s="22"/>
      <c r="AA16" s="22">
        <v>8</v>
      </c>
      <c r="AB16" s="22">
        <v>12</v>
      </c>
      <c r="AC16" s="22"/>
      <c r="AD16" s="22">
        <v>7</v>
      </c>
      <c r="AE16" s="22">
        <v>3</v>
      </c>
      <c r="AF16" s="22">
        <v>6</v>
      </c>
      <c r="AG16" s="22"/>
      <c r="AH16" s="22"/>
      <c r="AI16" s="22">
        <v>4</v>
      </c>
      <c r="AJ16" s="22"/>
      <c r="AK16" s="22">
        <v>5</v>
      </c>
      <c r="AL16" s="21">
        <v>15</v>
      </c>
      <c r="AM16" s="21" t="s">
        <v>101</v>
      </c>
      <c r="AN16" s="21">
        <v>69</v>
      </c>
      <c r="AO16" s="23">
        <v>15</v>
      </c>
      <c r="AP16" s="23">
        <v>1</v>
      </c>
      <c r="AQ16" s="23">
        <v>0</v>
      </c>
      <c r="AR16" s="23">
        <v>1</v>
      </c>
      <c r="AS16" s="24">
        <v>2.0294117647058822</v>
      </c>
      <c r="AT16" s="24">
        <v>4.5999999999999996</v>
      </c>
    </row>
    <row r="17" spans="1:46" ht="15.75" x14ac:dyDescent="0.25">
      <c r="A17" s="21">
        <v>16</v>
      </c>
      <c r="B17" s="21" t="s">
        <v>40</v>
      </c>
      <c r="C17" s="22"/>
      <c r="D17" s="22"/>
      <c r="E17" s="22"/>
      <c r="F17" s="22">
        <v>2</v>
      </c>
      <c r="G17" s="22">
        <v>6</v>
      </c>
      <c r="H17" s="22">
        <v>1</v>
      </c>
      <c r="I17" s="22"/>
      <c r="J17" s="22"/>
      <c r="K17" s="22"/>
      <c r="L17" s="22">
        <v>6</v>
      </c>
      <c r="M17" s="22">
        <v>8</v>
      </c>
      <c r="N17" s="22">
        <v>5</v>
      </c>
      <c r="O17" s="22"/>
      <c r="P17" s="22"/>
      <c r="Q17" s="22">
        <v>1</v>
      </c>
      <c r="R17" s="22">
        <v>3</v>
      </c>
      <c r="S17" s="22">
        <v>12</v>
      </c>
      <c r="T17" s="22">
        <v>2</v>
      </c>
      <c r="U17" s="22"/>
      <c r="V17" s="22">
        <v>4</v>
      </c>
      <c r="W17" s="22">
        <v>5</v>
      </c>
      <c r="X17" s="22">
        <v>6</v>
      </c>
      <c r="Y17" s="22"/>
      <c r="Z17" s="22">
        <v>3</v>
      </c>
      <c r="AA17" s="22"/>
      <c r="AB17" s="22"/>
      <c r="AC17" s="22"/>
      <c r="AD17" s="22"/>
      <c r="AE17" s="22">
        <v>2</v>
      </c>
      <c r="AF17" s="22"/>
      <c r="AG17" s="22"/>
      <c r="AH17" s="22"/>
      <c r="AI17" s="22"/>
      <c r="AJ17" s="22">
        <v>1</v>
      </c>
      <c r="AK17" s="22"/>
      <c r="AL17" s="21">
        <v>16</v>
      </c>
      <c r="AM17" s="21" t="s">
        <v>40</v>
      </c>
      <c r="AN17" s="21">
        <v>67</v>
      </c>
      <c r="AO17" s="23">
        <v>16</v>
      </c>
      <c r="AP17" s="23">
        <v>1</v>
      </c>
      <c r="AQ17" s="23">
        <v>0</v>
      </c>
      <c r="AR17" s="23">
        <v>1</v>
      </c>
      <c r="AS17" s="24">
        <v>1.9705882352941178</v>
      </c>
      <c r="AT17" s="24">
        <v>4.1875</v>
      </c>
    </row>
    <row r="18" spans="1:46" ht="15.75" x14ac:dyDescent="0.25">
      <c r="A18" s="21">
        <v>17</v>
      </c>
      <c r="B18" s="21" t="s">
        <v>108</v>
      </c>
      <c r="C18" s="22"/>
      <c r="D18" s="22"/>
      <c r="E18" s="22"/>
      <c r="F18" s="22"/>
      <c r="G18" s="22"/>
      <c r="H18" s="22"/>
      <c r="I18" s="22">
        <v>8</v>
      </c>
      <c r="J18" s="22"/>
      <c r="K18" s="22"/>
      <c r="L18" s="22"/>
      <c r="M18" s="22"/>
      <c r="N18" s="22">
        <v>12</v>
      </c>
      <c r="O18" s="22"/>
      <c r="P18" s="22"/>
      <c r="Q18" s="22">
        <v>8</v>
      </c>
      <c r="R18" s="22">
        <v>1</v>
      </c>
      <c r="S18" s="22">
        <v>1</v>
      </c>
      <c r="T18" s="22"/>
      <c r="U18" s="22">
        <v>1</v>
      </c>
      <c r="V18" s="22"/>
      <c r="W18" s="22"/>
      <c r="X18" s="22">
        <v>8</v>
      </c>
      <c r="Y18" s="22">
        <v>3</v>
      </c>
      <c r="Z18" s="22"/>
      <c r="AA18" s="22"/>
      <c r="AB18" s="22"/>
      <c r="AC18" s="22"/>
      <c r="AD18" s="22"/>
      <c r="AE18" s="22">
        <v>12</v>
      </c>
      <c r="AF18" s="22"/>
      <c r="AG18" s="22">
        <v>1</v>
      </c>
      <c r="AH18" s="22"/>
      <c r="AI18" s="22">
        <v>6</v>
      </c>
      <c r="AJ18" s="22"/>
      <c r="AK18" s="22"/>
      <c r="AL18" s="21">
        <v>17</v>
      </c>
      <c r="AM18" s="21" t="s">
        <v>108</v>
      </c>
      <c r="AN18" s="21">
        <v>61</v>
      </c>
      <c r="AO18" s="23">
        <v>11</v>
      </c>
      <c r="AP18" s="23">
        <v>2</v>
      </c>
      <c r="AQ18" s="23">
        <v>0</v>
      </c>
      <c r="AR18" s="23">
        <v>3</v>
      </c>
      <c r="AS18" s="24">
        <v>1.7941176470588236</v>
      </c>
      <c r="AT18" s="24">
        <v>5.5454545454545459</v>
      </c>
    </row>
    <row r="19" spans="1:46" ht="15.75" x14ac:dyDescent="0.25">
      <c r="A19" s="21">
        <v>18</v>
      </c>
      <c r="B19" s="21" t="s">
        <v>99</v>
      </c>
      <c r="C19" s="22">
        <v>4</v>
      </c>
      <c r="D19" s="22"/>
      <c r="E19" s="22">
        <v>3</v>
      </c>
      <c r="F19" s="22"/>
      <c r="G19" s="22"/>
      <c r="H19" s="22"/>
      <c r="I19" s="22"/>
      <c r="J19" s="22"/>
      <c r="K19" s="22">
        <v>3</v>
      </c>
      <c r="L19" s="22"/>
      <c r="M19" s="22">
        <v>3</v>
      </c>
      <c r="N19" s="22"/>
      <c r="O19" s="22"/>
      <c r="P19" s="22"/>
      <c r="Q19" s="22">
        <v>3</v>
      </c>
      <c r="R19" s="22">
        <v>7</v>
      </c>
      <c r="S19" s="22"/>
      <c r="T19" s="22"/>
      <c r="U19" s="22"/>
      <c r="V19" s="22"/>
      <c r="W19" s="22">
        <v>2</v>
      </c>
      <c r="X19" s="22"/>
      <c r="Y19" s="22">
        <v>2</v>
      </c>
      <c r="Z19" s="22"/>
      <c r="AA19" s="22"/>
      <c r="AB19" s="22"/>
      <c r="AC19" s="22">
        <v>5</v>
      </c>
      <c r="AD19" s="22">
        <v>5</v>
      </c>
      <c r="AE19" s="22"/>
      <c r="AF19" s="22">
        <v>5</v>
      </c>
      <c r="AG19" s="22"/>
      <c r="AH19" s="22"/>
      <c r="AI19" s="22"/>
      <c r="AJ19" s="22">
        <v>2</v>
      </c>
      <c r="AK19" s="22">
        <v>1</v>
      </c>
      <c r="AL19" s="21">
        <v>18</v>
      </c>
      <c r="AM19" s="21" t="s">
        <v>99</v>
      </c>
      <c r="AN19" s="21">
        <v>45</v>
      </c>
      <c r="AO19" s="23">
        <v>13</v>
      </c>
      <c r="AP19" s="23">
        <v>0</v>
      </c>
      <c r="AQ19" s="23">
        <v>0</v>
      </c>
      <c r="AR19" s="23">
        <v>0</v>
      </c>
      <c r="AS19" s="24">
        <v>1.3235294117647058</v>
      </c>
      <c r="AT19" s="24">
        <v>3.4615384615384617</v>
      </c>
    </row>
    <row r="20" spans="1:46" ht="15.75" x14ac:dyDescent="0.25">
      <c r="A20" s="21">
        <v>19</v>
      </c>
      <c r="B20" s="21" t="s">
        <v>46</v>
      </c>
      <c r="C20" s="22"/>
      <c r="D20" s="22"/>
      <c r="E20" s="22"/>
      <c r="F20" s="22">
        <v>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8</v>
      </c>
      <c r="S20" s="22"/>
      <c r="T20" s="22"/>
      <c r="U20" s="22">
        <v>5</v>
      </c>
      <c r="V20" s="22"/>
      <c r="W20" s="22"/>
      <c r="X20" s="22"/>
      <c r="Y20" s="22">
        <v>4</v>
      </c>
      <c r="Z20" s="22"/>
      <c r="AA20" s="22">
        <v>10</v>
      </c>
      <c r="AB20" s="22"/>
      <c r="AC20" s="22"/>
      <c r="AD20" s="22">
        <v>2</v>
      </c>
      <c r="AE20" s="22"/>
      <c r="AF20" s="22">
        <v>7</v>
      </c>
      <c r="AG20" s="22"/>
      <c r="AH20" s="22"/>
      <c r="AI20" s="22"/>
      <c r="AJ20" s="22"/>
      <c r="AK20" s="22"/>
      <c r="AL20" s="21">
        <v>19</v>
      </c>
      <c r="AM20" s="21" t="s">
        <v>46</v>
      </c>
      <c r="AN20" s="21">
        <v>43</v>
      </c>
      <c r="AO20" s="23">
        <v>7</v>
      </c>
      <c r="AP20" s="23">
        <v>0</v>
      </c>
      <c r="AQ20" s="23">
        <v>1</v>
      </c>
      <c r="AR20" s="23">
        <v>1</v>
      </c>
      <c r="AS20" s="24">
        <v>1.2647058823529411</v>
      </c>
      <c r="AT20" s="24">
        <v>6.1428571428571432</v>
      </c>
    </row>
    <row r="21" spans="1:46" ht="15.75" x14ac:dyDescent="0.25">
      <c r="A21" s="21">
        <v>20</v>
      </c>
      <c r="B21" s="21" t="s">
        <v>100</v>
      </c>
      <c r="C21" s="22"/>
      <c r="D21" s="22">
        <v>4</v>
      </c>
      <c r="E21" s="22">
        <v>8</v>
      </c>
      <c r="F21" s="22"/>
      <c r="G21" s="22"/>
      <c r="H21" s="22"/>
      <c r="I21" s="22"/>
      <c r="J21" s="22"/>
      <c r="K21" s="22"/>
      <c r="L21" s="22"/>
      <c r="M21" s="22">
        <v>2</v>
      </c>
      <c r="N21" s="22"/>
      <c r="O21" s="22"/>
      <c r="P21" s="22">
        <v>3</v>
      </c>
      <c r="Q21" s="22"/>
      <c r="R21" s="22"/>
      <c r="S21" s="22"/>
      <c r="T21" s="22"/>
      <c r="U21" s="22"/>
      <c r="V21" s="22"/>
      <c r="W21" s="22"/>
      <c r="X21" s="22">
        <v>2</v>
      </c>
      <c r="Y21" s="22"/>
      <c r="Z21" s="22"/>
      <c r="AA21" s="22"/>
      <c r="AB21" s="22"/>
      <c r="AC21" s="22"/>
      <c r="AD21" s="22">
        <v>12</v>
      </c>
      <c r="AE21" s="22"/>
      <c r="AF21" s="22"/>
      <c r="AG21" s="22"/>
      <c r="AH21" s="22"/>
      <c r="AI21" s="22"/>
      <c r="AJ21" s="22"/>
      <c r="AK21" s="22">
        <v>3</v>
      </c>
      <c r="AL21" s="21">
        <v>20</v>
      </c>
      <c r="AM21" s="21" t="s">
        <v>100</v>
      </c>
      <c r="AN21" s="21">
        <v>34</v>
      </c>
      <c r="AO21" s="23">
        <v>7</v>
      </c>
      <c r="AP21" s="23">
        <v>1</v>
      </c>
      <c r="AQ21" s="23">
        <v>0</v>
      </c>
      <c r="AR21" s="23">
        <v>1</v>
      </c>
      <c r="AS21" s="24">
        <v>1</v>
      </c>
      <c r="AT21" s="24">
        <v>4.8571428571428568</v>
      </c>
    </row>
    <row r="22" spans="1:46" ht="15.75" x14ac:dyDescent="0.25">
      <c r="A22" s="21">
        <v>21</v>
      </c>
      <c r="B22" s="21" t="s">
        <v>102</v>
      </c>
      <c r="C22" s="22">
        <v>3</v>
      </c>
      <c r="D22" s="22">
        <v>8</v>
      </c>
      <c r="E22" s="22">
        <v>2</v>
      </c>
      <c r="F22" s="22"/>
      <c r="G22" s="22"/>
      <c r="H22" s="22"/>
      <c r="I22" s="22">
        <v>2</v>
      </c>
      <c r="J22" s="22">
        <v>6</v>
      </c>
      <c r="K22" s="22">
        <v>2</v>
      </c>
      <c r="L22" s="22"/>
      <c r="M22" s="22"/>
      <c r="N22" s="22"/>
      <c r="O22" s="22"/>
      <c r="P22" s="22"/>
      <c r="Q22" s="22"/>
      <c r="R22" s="22"/>
      <c r="S22" s="22">
        <v>2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>
        <v>5</v>
      </c>
      <c r="AJ22" s="22">
        <v>3</v>
      </c>
      <c r="AK22" s="22"/>
      <c r="AL22" s="21">
        <v>21</v>
      </c>
      <c r="AM22" s="21" t="s">
        <v>102</v>
      </c>
      <c r="AN22" s="21">
        <v>33</v>
      </c>
      <c r="AO22" s="23">
        <v>9</v>
      </c>
      <c r="AP22" s="23">
        <v>0</v>
      </c>
      <c r="AQ22" s="23">
        <v>0</v>
      </c>
      <c r="AR22" s="23">
        <v>1</v>
      </c>
      <c r="AS22" s="24">
        <v>0.97058823529411764</v>
      </c>
      <c r="AT22" s="24">
        <v>3.6666666666666665</v>
      </c>
    </row>
    <row r="23" spans="1:46" ht="15.75" x14ac:dyDescent="0.25">
      <c r="A23" s="21">
        <v>22</v>
      </c>
      <c r="B23" s="21" t="s">
        <v>105</v>
      </c>
      <c r="C23" s="22"/>
      <c r="D23" s="22"/>
      <c r="E23" s="22"/>
      <c r="F23" s="22">
        <v>1</v>
      </c>
      <c r="G23" s="22"/>
      <c r="H23" s="22">
        <v>10</v>
      </c>
      <c r="I23" s="22"/>
      <c r="J23" s="22">
        <v>1</v>
      </c>
      <c r="K23" s="22"/>
      <c r="L23" s="22"/>
      <c r="M23" s="22"/>
      <c r="N23" s="22"/>
      <c r="O23" s="22"/>
      <c r="P23" s="22">
        <v>6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>
        <v>10</v>
      </c>
      <c r="AD23" s="22"/>
      <c r="AE23" s="22"/>
      <c r="AF23" s="22"/>
      <c r="AG23" s="22"/>
      <c r="AH23" s="22"/>
      <c r="AI23" s="22"/>
      <c r="AJ23" s="22"/>
      <c r="AK23" s="22"/>
      <c r="AL23" s="21">
        <v>22</v>
      </c>
      <c r="AM23" s="21" t="s">
        <v>105</v>
      </c>
      <c r="AN23" s="21">
        <v>28</v>
      </c>
      <c r="AO23" s="23">
        <v>5</v>
      </c>
      <c r="AP23" s="23">
        <v>0</v>
      </c>
      <c r="AQ23" s="23">
        <v>2</v>
      </c>
      <c r="AR23" s="23">
        <v>0</v>
      </c>
      <c r="AS23" s="24">
        <v>0.82352941176470584</v>
      </c>
      <c r="AT23" s="24">
        <v>5.6</v>
      </c>
    </row>
    <row r="24" spans="1:46" ht="15.75" x14ac:dyDescent="0.25">
      <c r="A24" s="21">
        <v>23</v>
      </c>
      <c r="B24" s="21" t="s">
        <v>84</v>
      </c>
      <c r="C24" s="22"/>
      <c r="D24" s="22">
        <v>1</v>
      </c>
      <c r="E24" s="22">
        <v>10</v>
      </c>
      <c r="F24" s="22"/>
      <c r="G24" s="22"/>
      <c r="H24" s="22"/>
      <c r="I24" s="22"/>
      <c r="J24" s="22"/>
      <c r="K24" s="22"/>
      <c r="L24" s="22"/>
      <c r="M24" s="22"/>
      <c r="N24" s="22"/>
      <c r="O24" s="22">
        <v>7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1">
        <v>23</v>
      </c>
      <c r="AM24" s="21" t="s">
        <v>84</v>
      </c>
      <c r="AN24" s="21">
        <v>18</v>
      </c>
      <c r="AO24" s="23">
        <v>3</v>
      </c>
      <c r="AP24" s="23">
        <v>0</v>
      </c>
      <c r="AQ24" s="23">
        <v>1</v>
      </c>
      <c r="AR24" s="23">
        <v>0</v>
      </c>
      <c r="AS24" s="24">
        <v>0.52941176470588236</v>
      </c>
      <c r="AT24" s="24">
        <v>6</v>
      </c>
    </row>
    <row r="25" spans="1:46" x14ac:dyDescent="0.25">
      <c r="A25" s="8"/>
      <c r="B25" s="8"/>
      <c r="C25" s="8" t="s">
        <v>57</v>
      </c>
      <c r="D25" s="8" t="s">
        <v>35</v>
      </c>
      <c r="E25" s="8" t="s">
        <v>67</v>
      </c>
      <c r="F25" s="8" t="s">
        <v>68</v>
      </c>
      <c r="G25" s="8" t="s">
        <v>60</v>
      </c>
      <c r="H25" s="8" t="s">
        <v>25</v>
      </c>
      <c r="I25" s="8" t="s">
        <v>21</v>
      </c>
      <c r="J25" s="8" t="s">
        <v>73</v>
      </c>
      <c r="K25" s="8" t="s">
        <v>31</v>
      </c>
      <c r="L25" s="8" t="s">
        <v>23</v>
      </c>
      <c r="M25" s="8" t="s">
        <v>66</v>
      </c>
      <c r="N25" s="8" t="s">
        <v>27</v>
      </c>
      <c r="O25" s="8" t="s">
        <v>19</v>
      </c>
      <c r="P25" s="8" t="s">
        <v>29</v>
      </c>
      <c r="Q25" s="8" t="s">
        <v>20</v>
      </c>
      <c r="R25" s="8" t="s">
        <v>56</v>
      </c>
      <c r="S25" s="8" t="s">
        <v>64</v>
      </c>
      <c r="T25" s="8" t="s">
        <v>59</v>
      </c>
      <c r="U25" s="8" t="s">
        <v>26</v>
      </c>
      <c r="V25" s="8" t="s">
        <v>61</v>
      </c>
      <c r="W25" s="8" t="s">
        <v>71</v>
      </c>
      <c r="X25" s="8" t="s">
        <v>33</v>
      </c>
      <c r="Y25" s="8" t="s">
        <v>70</v>
      </c>
      <c r="Z25" s="8" t="s">
        <v>65</v>
      </c>
      <c r="AA25" s="8" t="s">
        <v>18</v>
      </c>
      <c r="AB25" s="8" t="s">
        <v>28</v>
      </c>
      <c r="AC25" s="8" t="s">
        <v>74</v>
      </c>
      <c r="AD25" s="8" t="s">
        <v>58</v>
      </c>
      <c r="AE25" s="8" t="s">
        <v>62</v>
      </c>
      <c r="AF25" s="8" t="s">
        <v>34</v>
      </c>
      <c r="AG25" s="8" t="s">
        <v>63</v>
      </c>
      <c r="AH25" s="8" t="s">
        <v>69</v>
      </c>
      <c r="AI25" s="8" t="s">
        <v>22</v>
      </c>
      <c r="AJ25" s="8" t="s">
        <v>24</v>
      </c>
      <c r="AK25" s="8" t="s">
        <v>30</v>
      </c>
      <c r="AL25" s="8"/>
      <c r="AM25" s="8"/>
      <c r="AN25" s="8"/>
      <c r="AO25" s="17"/>
      <c r="AP25" s="17"/>
      <c r="AQ25" s="17"/>
      <c r="AR25" s="17"/>
      <c r="AS25" s="17"/>
      <c r="AT25" s="18"/>
    </row>
  </sheetData>
  <conditionalFormatting sqref="D2:V4 D6:V9 D11:V19">
    <cfRule type="cellIs" dxfId="89" priority="73" operator="equal">
      <formula>8</formula>
    </cfRule>
    <cfRule type="cellIs" dxfId="88" priority="74" operator="equal">
      <formula>10</formula>
    </cfRule>
    <cfRule type="cellIs" dxfId="87" priority="75" operator="equal">
      <formula>12</formula>
    </cfRule>
  </conditionalFormatting>
  <conditionalFormatting sqref="D5:V5">
    <cfRule type="cellIs" dxfId="86" priority="70" operator="equal">
      <formula>8</formula>
    </cfRule>
    <cfRule type="cellIs" dxfId="85" priority="71" operator="equal">
      <formula>10</formula>
    </cfRule>
    <cfRule type="cellIs" dxfId="84" priority="72" operator="equal">
      <formula>12</formula>
    </cfRule>
  </conditionalFormatting>
  <conditionalFormatting sqref="D20:V20">
    <cfRule type="cellIs" dxfId="83" priority="67" operator="equal">
      <formula>8</formula>
    </cfRule>
    <cfRule type="cellIs" dxfId="82" priority="68" operator="equal">
      <formula>10</formula>
    </cfRule>
    <cfRule type="cellIs" dxfId="81" priority="69" operator="equal">
      <formula>12</formula>
    </cfRule>
  </conditionalFormatting>
  <conditionalFormatting sqref="D21:V24">
    <cfRule type="cellIs" dxfId="80" priority="64" operator="equal">
      <formula>8</formula>
    </cfRule>
    <cfRule type="cellIs" dxfId="79" priority="65" operator="equal">
      <formula>10</formula>
    </cfRule>
    <cfRule type="cellIs" dxfId="78" priority="66" operator="equal">
      <formula>12</formula>
    </cfRule>
  </conditionalFormatting>
  <conditionalFormatting sqref="W2:AA4 W6:AA9 W11:AA19">
    <cfRule type="cellIs" dxfId="77" priority="61" operator="equal">
      <formula>8</formula>
    </cfRule>
    <cfRule type="cellIs" dxfId="76" priority="62" operator="equal">
      <formula>10</formula>
    </cfRule>
    <cfRule type="cellIs" dxfId="75" priority="63" operator="equal">
      <formula>12</formula>
    </cfRule>
  </conditionalFormatting>
  <conditionalFormatting sqref="W5:AA5">
    <cfRule type="cellIs" dxfId="74" priority="58" operator="equal">
      <formula>8</formula>
    </cfRule>
    <cfRule type="cellIs" dxfId="73" priority="59" operator="equal">
      <formula>10</formula>
    </cfRule>
    <cfRule type="cellIs" dxfId="72" priority="60" operator="equal">
      <formula>12</formula>
    </cfRule>
  </conditionalFormatting>
  <conditionalFormatting sqref="W20:AA20">
    <cfRule type="cellIs" dxfId="71" priority="55" operator="equal">
      <formula>8</formula>
    </cfRule>
    <cfRule type="cellIs" dxfId="70" priority="56" operator="equal">
      <formula>10</formula>
    </cfRule>
    <cfRule type="cellIs" dxfId="69" priority="57" operator="equal">
      <formula>12</formula>
    </cfRule>
  </conditionalFormatting>
  <conditionalFormatting sqref="W21:AA24">
    <cfRule type="cellIs" dxfId="68" priority="52" operator="equal">
      <formula>8</formula>
    </cfRule>
    <cfRule type="cellIs" dxfId="67" priority="53" operator="equal">
      <formula>10</formula>
    </cfRule>
    <cfRule type="cellIs" dxfId="66" priority="54" operator="equal">
      <formula>12</formula>
    </cfRule>
  </conditionalFormatting>
  <conditionalFormatting sqref="AB2:AF4 AB6:AF9 AB11:AF19">
    <cfRule type="cellIs" dxfId="65" priority="49" operator="equal">
      <formula>8</formula>
    </cfRule>
    <cfRule type="cellIs" dxfId="64" priority="50" operator="equal">
      <formula>10</formula>
    </cfRule>
    <cfRule type="cellIs" dxfId="63" priority="51" operator="equal">
      <formula>12</formula>
    </cfRule>
  </conditionalFormatting>
  <conditionalFormatting sqref="AB5:AF5">
    <cfRule type="cellIs" dxfId="62" priority="46" operator="equal">
      <formula>8</formula>
    </cfRule>
    <cfRule type="cellIs" dxfId="61" priority="47" operator="equal">
      <formula>10</formula>
    </cfRule>
    <cfRule type="cellIs" dxfId="60" priority="48" operator="equal">
      <formula>12</formula>
    </cfRule>
  </conditionalFormatting>
  <conditionalFormatting sqref="AB20:AF20">
    <cfRule type="cellIs" dxfId="59" priority="43" operator="equal">
      <formula>8</formula>
    </cfRule>
    <cfRule type="cellIs" dxfId="58" priority="44" operator="equal">
      <formula>10</formula>
    </cfRule>
    <cfRule type="cellIs" dxfId="57" priority="45" operator="equal">
      <formula>12</formula>
    </cfRule>
  </conditionalFormatting>
  <conditionalFormatting sqref="AB21:AF24">
    <cfRule type="cellIs" dxfId="56" priority="40" operator="equal">
      <formula>8</formula>
    </cfRule>
    <cfRule type="cellIs" dxfId="55" priority="41" operator="equal">
      <formula>10</formula>
    </cfRule>
    <cfRule type="cellIs" dxfId="54" priority="42" operator="equal">
      <formula>12</formula>
    </cfRule>
  </conditionalFormatting>
  <conditionalFormatting sqref="AG2:AK4 AG6:AK9 AG11:AK19">
    <cfRule type="cellIs" dxfId="53" priority="37" operator="equal">
      <formula>8</formula>
    </cfRule>
    <cfRule type="cellIs" dxfId="52" priority="38" operator="equal">
      <formula>10</formula>
    </cfRule>
    <cfRule type="cellIs" dxfId="51" priority="39" operator="equal">
      <formula>12</formula>
    </cfRule>
  </conditionalFormatting>
  <conditionalFormatting sqref="AG5:AK5">
    <cfRule type="cellIs" dxfId="50" priority="34" operator="equal">
      <formula>8</formula>
    </cfRule>
    <cfRule type="cellIs" dxfId="49" priority="35" operator="equal">
      <formula>10</formula>
    </cfRule>
    <cfRule type="cellIs" dxfId="48" priority="36" operator="equal">
      <formula>12</formula>
    </cfRule>
  </conditionalFormatting>
  <conditionalFormatting sqref="AG20:AK20">
    <cfRule type="cellIs" dxfId="47" priority="31" operator="equal">
      <formula>8</formula>
    </cfRule>
    <cfRule type="cellIs" dxfId="46" priority="32" operator="equal">
      <formula>10</formula>
    </cfRule>
    <cfRule type="cellIs" dxfId="45" priority="33" operator="equal">
      <formula>12</formula>
    </cfRule>
  </conditionalFormatting>
  <conditionalFormatting sqref="AG21:AK24">
    <cfRule type="cellIs" dxfId="44" priority="28" operator="equal">
      <formula>8</formula>
    </cfRule>
    <cfRule type="cellIs" dxfId="43" priority="29" operator="equal">
      <formula>10</formula>
    </cfRule>
    <cfRule type="cellIs" dxfId="42" priority="30" operator="equal">
      <formula>12</formula>
    </cfRule>
  </conditionalFormatting>
  <conditionalFormatting sqref="D10:V10">
    <cfRule type="cellIs" dxfId="41" priority="25" operator="equal">
      <formula>8</formula>
    </cfRule>
    <cfRule type="cellIs" dxfId="40" priority="26" operator="equal">
      <formula>10</formula>
    </cfRule>
    <cfRule type="cellIs" dxfId="39" priority="27" operator="equal">
      <formula>12</formula>
    </cfRule>
  </conditionalFormatting>
  <conditionalFormatting sqref="W10:AA10">
    <cfRule type="cellIs" dxfId="38" priority="22" operator="equal">
      <formula>8</formula>
    </cfRule>
    <cfRule type="cellIs" dxfId="37" priority="23" operator="equal">
      <formula>10</formula>
    </cfRule>
    <cfRule type="cellIs" dxfId="36" priority="24" operator="equal">
      <formula>12</formula>
    </cfRule>
  </conditionalFormatting>
  <conditionalFormatting sqref="AB10:AF10">
    <cfRule type="cellIs" dxfId="35" priority="19" operator="equal">
      <formula>8</formula>
    </cfRule>
    <cfRule type="cellIs" dxfId="34" priority="20" operator="equal">
      <formula>10</formula>
    </cfRule>
    <cfRule type="cellIs" dxfId="33" priority="21" operator="equal">
      <formula>12</formula>
    </cfRule>
  </conditionalFormatting>
  <conditionalFormatting sqref="AG10:AK10">
    <cfRule type="cellIs" dxfId="32" priority="16" operator="equal">
      <formula>8</formula>
    </cfRule>
    <cfRule type="cellIs" dxfId="31" priority="17" operator="equal">
      <formula>10</formula>
    </cfRule>
    <cfRule type="cellIs" dxfId="30" priority="18" operator="equal">
      <formula>12</formula>
    </cfRule>
  </conditionalFormatting>
  <conditionalFormatting sqref="C2:C4 C6:C9 C11:C19">
    <cfRule type="cellIs" dxfId="29" priority="13" operator="equal">
      <formula>8</formula>
    </cfRule>
    <cfRule type="cellIs" dxfId="28" priority="14" operator="equal">
      <formula>10</formula>
    </cfRule>
    <cfRule type="cellIs" dxfId="27" priority="15" operator="equal">
      <formula>12</formula>
    </cfRule>
  </conditionalFormatting>
  <conditionalFormatting sqref="C5">
    <cfRule type="cellIs" dxfId="26" priority="10" operator="equal">
      <formula>8</formula>
    </cfRule>
    <cfRule type="cellIs" dxfId="25" priority="11" operator="equal">
      <formula>10</formula>
    </cfRule>
    <cfRule type="cellIs" dxfId="24" priority="12" operator="equal">
      <formula>12</formula>
    </cfRule>
  </conditionalFormatting>
  <conditionalFormatting sqref="C20">
    <cfRule type="cellIs" dxfId="23" priority="7" operator="equal">
      <formula>8</formula>
    </cfRule>
    <cfRule type="cellIs" dxfId="22" priority="8" operator="equal">
      <formula>10</formula>
    </cfRule>
    <cfRule type="cellIs" dxfId="21" priority="9" operator="equal">
      <formula>12</formula>
    </cfRule>
  </conditionalFormatting>
  <conditionalFormatting sqref="C21:C24">
    <cfRule type="cellIs" dxfId="20" priority="4" operator="equal">
      <formula>8</formula>
    </cfRule>
    <cfRule type="cellIs" dxfId="19" priority="5" operator="equal">
      <formula>10</formula>
    </cfRule>
    <cfRule type="cellIs" dxfId="18" priority="6" operator="equal">
      <formula>12</formula>
    </cfRule>
  </conditionalFormatting>
  <conditionalFormatting sqref="C10">
    <cfRule type="cellIs" dxfId="17" priority="1" operator="equal">
      <formula>8</formula>
    </cfRule>
    <cfRule type="cellIs" dxfId="16" priority="2" operator="equal">
      <formula>10</formula>
    </cfRule>
    <cfRule type="cellIs" dxfId="15" priority="3" operator="equal">
      <formula>12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opLeftCell="A7" workbookViewId="0">
      <selection activeCell="B13" sqref="B13:B19"/>
    </sheetView>
  </sheetViews>
  <sheetFormatPr defaultRowHeight="15" x14ac:dyDescent="0.25"/>
  <cols>
    <col min="1" max="1" width="5.140625" bestFit="1" customWidth="1"/>
    <col min="2" max="2" width="16.42578125" customWidth="1"/>
    <col min="3" max="3" width="2.7109375" customWidth="1"/>
    <col min="4" max="4" width="3.5703125" customWidth="1"/>
    <col min="5" max="5" width="3.5703125" bestFit="1" customWidth="1"/>
    <col min="6" max="6" width="3.28515625" customWidth="1"/>
    <col min="7" max="8" width="3.140625" bestFit="1" customWidth="1"/>
    <col min="9" max="9" width="4.140625" customWidth="1"/>
    <col min="10" max="10" width="3.42578125" bestFit="1" customWidth="1"/>
    <col min="11" max="11" width="3.28515625" bestFit="1" customWidth="1"/>
    <col min="12" max="12" width="4" customWidth="1"/>
    <col min="13" max="13" width="3.28515625" bestFit="1" customWidth="1"/>
    <col min="14" max="14" width="4.28515625" customWidth="1"/>
    <col min="15" max="15" width="3.42578125" customWidth="1"/>
    <col min="16" max="17" width="3.140625" bestFit="1" customWidth="1"/>
    <col min="18" max="18" width="3" bestFit="1" customWidth="1"/>
    <col min="19" max="19" width="3.28515625" customWidth="1"/>
    <col min="20" max="20" width="3.5703125" bestFit="1" customWidth="1"/>
    <col min="21" max="21" width="3.85546875" customWidth="1"/>
    <col min="22" max="22" width="4" bestFit="1" customWidth="1"/>
    <col min="23" max="23" width="4" customWidth="1"/>
    <col min="24" max="24" width="5.140625" bestFit="1" customWidth="1"/>
    <col min="25" max="25" width="16.140625" customWidth="1"/>
    <col min="26" max="26" width="10.140625" customWidth="1"/>
    <col min="27" max="27" width="6.140625" bestFit="1" customWidth="1"/>
    <col min="28" max="28" width="4.42578125" customWidth="1"/>
    <col min="29" max="29" width="6.5703125" customWidth="1"/>
    <col min="30" max="30" width="5.7109375" customWidth="1"/>
    <col min="31" max="31" width="6.5703125" bestFit="1" customWidth="1"/>
    <col min="32" max="32" width="7.140625" customWidth="1"/>
  </cols>
  <sheetData>
    <row r="1" spans="1:32" ht="30" x14ac:dyDescent="0.25">
      <c r="A1" s="8" t="s">
        <v>51</v>
      </c>
      <c r="B1" s="8" t="s">
        <v>37</v>
      </c>
      <c r="C1" s="7"/>
      <c r="D1" s="7"/>
      <c r="E1" s="7" t="s">
        <v>18</v>
      </c>
      <c r="F1" s="7" t="s">
        <v>19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24</v>
      </c>
      <c r="L1" s="7" t="s">
        <v>25</v>
      </c>
      <c r="M1" s="7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7" t="s">
        <v>31</v>
      </c>
      <c r="S1" s="7" t="s">
        <v>32</v>
      </c>
      <c r="T1" s="7" t="s">
        <v>33</v>
      </c>
      <c r="U1" s="7" t="s">
        <v>34</v>
      </c>
      <c r="V1" s="7" t="s">
        <v>35</v>
      </c>
      <c r="W1" s="7"/>
      <c r="X1" s="17" t="s">
        <v>51</v>
      </c>
      <c r="Y1" s="17" t="s">
        <v>37</v>
      </c>
      <c r="Z1" s="17" t="s">
        <v>52</v>
      </c>
      <c r="AA1" s="17" t="s">
        <v>36</v>
      </c>
      <c r="AB1" s="17">
        <v>12</v>
      </c>
      <c r="AC1" s="17">
        <v>10</v>
      </c>
      <c r="AD1" s="17">
        <v>8</v>
      </c>
      <c r="AE1" s="17" t="s">
        <v>53</v>
      </c>
      <c r="AF1" s="18" t="s">
        <v>54</v>
      </c>
    </row>
    <row r="2" spans="1:32" ht="15.75" x14ac:dyDescent="0.25">
      <c r="A2" s="19">
        <v>1</v>
      </c>
      <c r="B2" s="19" t="s">
        <v>38</v>
      </c>
      <c r="C2" s="12"/>
      <c r="D2" s="12"/>
      <c r="E2" s="2">
        <v>7</v>
      </c>
      <c r="F2" s="2">
        <v>8</v>
      </c>
      <c r="G2" s="2">
        <v>12</v>
      </c>
      <c r="H2" s="2"/>
      <c r="I2" s="2">
        <v>12</v>
      </c>
      <c r="J2" s="2">
        <v>12</v>
      </c>
      <c r="K2" s="2">
        <v>5</v>
      </c>
      <c r="L2" s="2">
        <v>7</v>
      </c>
      <c r="M2" s="2">
        <v>12</v>
      </c>
      <c r="N2" s="2">
        <v>1</v>
      </c>
      <c r="O2" s="2">
        <v>5</v>
      </c>
      <c r="P2" s="2">
        <v>10</v>
      </c>
      <c r="Q2" s="2">
        <v>10</v>
      </c>
      <c r="R2" s="2"/>
      <c r="S2" s="2">
        <v>5</v>
      </c>
      <c r="T2" s="2">
        <v>1</v>
      </c>
      <c r="U2" s="2">
        <v>12</v>
      </c>
      <c r="V2" s="2"/>
      <c r="W2" s="2"/>
      <c r="X2" s="19">
        <v>1</v>
      </c>
      <c r="Y2" s="19" t="s">
        <v>38</v>
      </c>
      <c r="Z2" s="12">
        <v>119</v>
      </c>
      <c r="AA2" s="3">
        <f>COUNTIF(E2:V2,"&gt;=1")</f>
        <v>15</v>
      </c>
      <c r="AB2" s="3">
        <f>COUNTIF(E2:V2,12)</f>
        <v>5</v>
      </c>
      <c r="AC2" s="3">
        <f>COUNTIF(E2:V2,10)</f>
        <v>2</v>
      </c>
      <c r="AD2" s="3">
        <f>COUNTIF(E2:V2,8)</f>
        <v>1</v>
      </c>
      <c r="AE2" s="4">
        <f>Z2/17</f>
        <v>7</v>
      </c>
      <c r="AF2" s="4">
        <f>Z2/AA2</f>
        <v>7.9333333333333336</v>
      </c>
    </row>
    <row r="3" spans="1:32" ht="15.75" x14ac:dyDescent="0.25">
      <c r="A3" s="19">
        <v>2</v>
      </c>
      <c r="B3" s="19" t="s">
        <v>39</v>
      </c>
      <c r="C3" s="12"/>
      <c r="D3" s="12"/>
      <c r="E3" s="2"/>
      <c r="F3" s="2"/>
      <c r="G3" s="2">
        <v>10</v>
      </c>
      <c r="H3" s="2">
        <v>4</v>
      </c>
      <c r="I3" s="2">
        <v>10</v>
      </c>
      <c r="J3" s="2">
        <v>5</v>
      </c>
      <c r="K3" s="2"/>
      <c r="L3" s="2">
        <v>12</v>
      </c>
      <c r="M3" s="2">
        <v>4</v>
      </c>
      <c r="N3" s="2">
        <v>4</v>
      </c>
      <c r="O3" s="2">
        <v>6</v>
      </c>
      <c r="P3" s="2">
        <v>12</v>
      </c>
      <c r="Q3" s="2">
        <v>12</v>
      </c>
      <c r="R3" s="2">
        <v>2</v>
      </c>
      <c r="S3" s="2">
        <v>4</v>
      </c>
      <c r="T3" s="2">
        <v>6</v>
      </c>
      <c r="U3" s="2"/>
      <c r="V3" s="2"/>
      <c r="W3" s="2"/>
      <c r="X3" s="19">
        <v>2</v>
      </c>
      <c r="Y3" s="19" t="s">
        <v>39</v>
      </c>
      <c r="Z3" s="12">
        <v>91</v>
      </c>
      <c r="AA3" s="3">
        <f t="shared" ref="AA3:AA19" si="0">COUNTIF(E3:V3,"&gt;=1")</f>
        <v>13</v>
      </c>
      <c r="AB3" s="3">
        <f t="shared" ref="AB3:AB19" si="1">COUNTIF(E3:V3,12)</f>
        <v>3</v>
      </c>
      <c r="AC3" s="3">
        <f t="shared" ref="AC3:AC19" si="2">COUNTIF(E3:V3,10)</f>
        <v>2</v>
      </c>
      <c r="AD3" s="3">
        <f t="shared" ref="AD3:AD19" si="3">COUNTIF(E3:V3,8)</f>
        <v>0</v>
      </c>
      <c r="AE3" s="4">
        <f t="shared" ref="AE3:AE19" si="4">Z3/17</f>
        <v>5.3529411764705879</v>
      </c>
      <c r="AF3" s="4">
        <f t="shared" ref="AF3:AF19" si="5">Z3/AA3</f>
        <v>7</v>
      </c>
    </row>
    <row r="4" spans="1:32" ht="15.75" x14ac:dyDescent="0.25">
      <c r="A4" s="19">
        <v>3</v>
      </c>
      <c r="B4" s="19" t="s">
        <v>40</v>
      </c>
      <c r="C4" s="12"/>
      <c r="D4" s="12"/>
      <c r="E4" s="2">
        <v>3</v>
      </c>
      <c r="F4" s="2"/>
      <c r="G4" s="2">
        <v>5</v>
      </c>
      <c r="H4" s="2">
        <v>3</v>
      </c>
      <c r="I4" s="2">
        <v>4</v>
      </c>
      <c r="J4" s="2">
        <v>8</v>
      </c>
      <c r="K4" s="2">
        <v>6</v>
      </c>
      <c r="L4" s="2">
        <v>8</v>
      </c>
      <c r="M4" s="2">
        <v>10</v>
      </c>
      <c r="N4" s="2">
        <v>10</v>
      </c>
      <c r="O4" s="2">
        <v>2</v>
      </c>
      <c r="P4" s="2">
        <v>3</v>
      </c>
      <c r="Q4" s="2">
        <v>7</v>
      </c>
      <c r="R4" s="2"/>
      <c r="S4" s="2">
        <v>2</v>
      </c>
      <c r="T4" s="2">
        <v>8</v>
      </c>
      <c r="U4" s="2">
        <v>3</v>
      </c>
      <c r="V4" s="2">
        <v>8</v>
      </c>
      <c r="W4" s="2"/>
      <c r="X4" s="19">
        <v>3</v>
      </c>
      <c r="Y4" s="19" t="s">
        <v>40</v>
      </c>
      <c r="Z4" s="12">
        <v>90</v>
      </c>
      <c r="AA4" s="3">
        <f t="shared" si="0"/>
        <v>16</v>
      </c>
      <c r="AB4" s="3">
        <f t="shared" si="1"/>
        <v>0</v>
      </c>
      <c r="AC4" s="3">
        <f t="shared" si="2"/>
        <v>2</v>
      </c>
      <c r="AD4" s="3">
        <f t="shared" si="3"/>
        <v>4</v>
      </c>
      <c r="AE4" s="4">
        <f t="shared" si="4"/>
        <v>5.2941176470588234</v>
      </c>
      <c r="AF4" s="4">
        <f t="shared" si="5"/>
        <v>5.625</v>
      </c>
    </row>
    <row r="5" spans="1:32" ht="15.75" x14ac:dyDescent="0.25">
      <c r="A5" s="19">
        <v>4</v>
      </c>
      <c r="B5" s="19" t="s">
        <v>41</v>
      </c>
      <c r="C5" s="12"/>
      <c r="D5" s="12"/>
      <c r="E5" s="2">
        <v>12</v>
      </c>
      <c r="F5" s="2">
        <v>3</v>
      </c>
      <c r="G5" s="2">
        <v>4</v>
      </c>
      <c r="H5" s="2">
        <v>1</v>
      </c>
      <c r="I5" s="2">
        <v>3</v>
      </c>
      <c r="J5" s="2"/>
      <c r="K5" s="2"/>
      <c r="L5" s="2">
        <v>5</v>
      </c>
      <c r="M5" s="2">
        <v>7</v>
      </c>
      <c r="N5" s="2">
        <v>6</v>
      </c>
      <c r="O5" s="2">
        <v>7</v>
      </c>
      <c r="P5" s="2">
        <v>8</v>
      </c>
      <c r="Q5" s="2"/>
      <c r="R5" s="2"/>
      <c r="S5" s="2">
        <v>10</v>
      </c>
      <c r="T5" s="2"/>
      <c r="U5" s="2">
        <v>6</v>
      </c>
      <c r="V5" s="2">
        <v>7</v>
      </c>
      <c r="W5" s="2"/>
      <c r="X5" s="19">
        <v>4</v>
      </c>
      <c r="Y5" s="19" t="s">
        <v>41</v>
      </c>
      <c r="Z5" s="12">
        <v>79</v>
      </c>
      <c r="AA5" s="3">
        <f t="shared" si="0"/>
        <v>13</v>
      </c>
      <c r="AB5" s="3">
        <f t="shared" si="1"/>
        <v>1</v>
      </c>
      <c r="AC5" s="3">
        <f t="shared" si="2"/>
        <v>1</v>
      </c>
      <c r="AD5" s="3">
        <f t="shared" si="3"/>
        <v>1</v>
      </c>
      <c r="AE5" s="4">
        <f t="shared" si="4"/>
        <v>4.6470588235294121</v>
      </c>
      <c r="AF5" s="4">
        <f t="shared" si="5"/>
        <v>6.0769230769230766</v>
      </c>
    </row>
    <row r="6" spans="1:32" ht="15.75" x14ac:dyDescent="0.25">
      <c r="A6" s="19">
        <v>5</v>
      </c>
      <c r="B6" s="19" t="s">
        <v>42</v>
      </c>
      <c r="C6" s="12"/>
      <c r="D6" s="12"/>
      <c r="E6" s="2"/>
      <c r="F6" s="2">
        <v>10</v>
      </c>
      <c r="G6" s="2">
        <v>8</v>
      </c>
      <c r="H6" s="2"/>
      <c r="I6" s="2"/>
      <c r="J6" s="2">
        <v>7</v>
      </c>
      <c r="K6" s="2">
        <v>2</v>
      </c>
      <c r="L6" s="2">
        <v>6</v>
      </c>
      <c r="M6" s="2"/>
      <c r="N6" s="2"/>
      <c r="O6" s="2">
        <v>10</v>
      </c>
      <c r="P6" s="2"/>
      <c r="Q6" s="2"/>
      <c r="R6" s="2">
        <v>7</v>
      </c>
      <c r="S6" s="2">
        <v>12</v>
      </c>
      <c r="T6" s="2">
        <v>2</v>
      </c>
      <c r="U6" s="2">
        <v>10</v>
      </c>
      <c r="V6" s="2"/>
      <c r="W6" s="2"/>
      <c r="X6" s="19">
        <v>5</v>
      </c>
      <c r="Y6" s="19" t="s">
        <v>42</v>
      </c>
      <c r="Z6" s="12">
        <v>74</v>
      </c>
      <c r="AA6" s="3">
        <f t="shared" si="0"/>
        <v>10</v>
      </c>
      <c r="AB6" s="3">
        <f t="shared" si="1"/>
        <v>1</v>
      </c>
      <c r="AC6" s="3">
        <f t="shared" si="2"/>
        <v>3</v>
      </c>
      <c r="AD6" s="3">
        <f t="shared" si="3"/>
        <v>1</v>
      </c>
      <c r="AE6" s="4">
        <f t="shared" si="4"/>
        <v>4.3529411764705879</v>
      </c>
      <c r="AF6" s="4">
        <f t="shared" si="5"/>
        <v>7.4</v>
      </c>
    </row>
    <row r="7" spans="1:32" ht="15.75" x14ac:dyDescent="0.25">
      <c r="A7" s="19">
        <v>6</v>
      </c>
      <c r="B7" s="19" t="s">
        <v>43</v>
      </c>
      <c r="C7" s="12"/>
      <c r="D7" s="12"/>
      <c r="E7" s="2">
        <v>4</v>
      </c>
      <c r="F7" s="2">
        <v>2</v>
      </c>
      <c r="G7" s="2"/>
      <c r="H7" s="2">
        <v>12</v>
      </c>
      <c r="I7" s="2">
        <v>7</v>
      </c>
      <c r="J7" s="2">
        <v>3</v>
      </c>
      <c r="K7" s="2">
        <v>8</v>
      </c>
      <c r="L7" s="2">
        <v>4</v>
      </c>
      <c r="M7" s="2">
        <v>3</v>
      </c>
      <c r="N7" s="2"/>
      <c r="O7" s="2">
        <v>8</v>
      </c>
      <c r="P7" s="2">
        <v>2</v>
      </c>
      <c r="Q7" s="2"/>
      <c r="R7" s="2"/>
      <c r="S7" s="2">
        <v>6</v>
      </c>
      <c r="T7" s="2">
        <v>12</v>
      </c>
      <c r="U7" s="2"/>
      <c r="V7" s="2">
        <v>2</v>
      </c>
      <c r="W7" s="2"/>
      <c r="X7" s="19">
        <v>6</v>
      </c>
      <c r="Y7" s="19" t="s">
        <v>43</v>
      </c>
      <c r="Z7" s="12">
        <v>73</v>
      </c>
      <c r="AA7" s="3">
        <f t="shared" si="0"/>
        <v>13</v>
      </c>
      <c r="AB7" s="3">
        <f t="shared" si="1"/>
        <v>2</v>
      </c>
      <c r="AC7" s="3">
        <f t="shared" si="2"/>
        <v>0</v>
      </c>
      <c r="AD7" s="3">
        <f t="shared" si="3"/>
        <v>2</v>
      </c>
      <c r="AE7" s="4">
        <f t="shared" si="4"/>
        <v>4.2941176470588234</v>
      </c>
      <c r="AF7" s="4">
        <f t="shared" si="5"/>
        <v>5.615384615384615</v>
      </c>
    </row>
    <row r="8" spans="1:32" ht="15.75" x14ac:dyDescent="0.25">
      <c r="A8" s="19">
        <v>7</v>
      </c>
      <c r="B8" s="19" t="s">
        <v>6</v>
      </c>
      <c r="C8" s="12"/>
      <c r="D8" s="12"/>
      <c r="E8" s="2"/>
      <c r="F8" s="2">
        <v>7</v>
      </c>
      <c r="G8" s="2">
        <v>2</v>
      </c>
      <c r="H8" s="2">
        <v>6</v>
      </c>
      <c r="I8" s="2"/>
      <c r="J8" s="2">
        <v>6</v>
      </c>
      <c r="K8" s="2">
        <v>12</v>
      </c>
      <c r="L8" s="2"/>
      <c r="M8" s="2">
        <v>2</v>
      </c>
      <c r="N8" s="2">
        <v>3</v>
      </c>
      <c r="O8" s="2"/>
      <c r="P8" s="2">
        <v>5</v>
      </c>
      <c r="Q8" s="2">
        <v>8</v>
      </c>
      <c r="R8" s="2">
        <v>8</v>
      </c>
      <c r="S8" s="2">
        <v>3</v>
      </c>
      <c r="T8" s="2">
        <v>3</v>
      </c>
      <c r="U8" s="2">
        <v>4</v>
      </c>
      <c r="V8" s="2"/>
      <c r="W8" s="2"/>
      <c r="X8" s="19">
        <v>7</v>
      </c>
      <c r="Y8" s="19" t="s">
        <v>6</v>
      </c>
      <c r="Z8" s="12">
        <v>69</v>
      </c>
      <c r="AA8" s="3">
        <f t="shared" si="0"/>
        <v>13</v>
      </c>
      <c r="AB8" s="3">
        <f t="shared" si="1"/>
        <v>1</v>
      </c>
      <c r="AC8" s="3">
        <f t="shared" si="2"/>
        <v>0</v>
      </c>
      <c r="AD8" s="3">
        <f t="shared" si="3"/>
        <v>2</v>
      </c>
      <c r="AE8" s="4">
        <f t="shared" si="4"/>
        <v>4.0588235294117645</v>
      </c>
      <c r="AF8" s="4">
        <f t="shared" si="5"/>
        <v>5.3076923076923075</v>
      </c>
    </row>
    <row r="9" spans="1:32" ht="15.75" x14ac:dyDescent="0.25">
      <c r="A9" s="19">
        <v>8</v>
      </c>
      <c r="B9" s="19" t="s">
        <v>44</v>
      </c>
      <c r="C9" s="12"/>
      <c r="D9" s="12"/>
      <c r="E9" s="2">
        <v>6</v>
      </c>
      <c r="F9" s="2"/>
      <c r="G9" s="2"/>
      <c r="H9" s="2">
        <v>10</v>
      </c>
      <c r="I9" s="2">
        <v>2</v>
      </c>
      <c r="J9" s="2">
        <v>2</v>
      </c>
      <c r="K9" s="2"/>
      <c r="L9" s="2"/>
      <c r="M9" s="2"/>
      <c r="N9" s="2">
        <v>12</v>
      </c>
      <c r="O9" s="2">
        <v>12</v>
      </c>
      <c r="P9" s="2">
        <v>7</v>
      </c>
      <c r="Q9" s="2">
        <v>6</v>
      </c>
      <c r="R9" s="2">
        <v>4</v>
      </c>
      <c r="S9" s="2">
        <v>1</v>
      </c>
      <c r="T9" s="2"/>
      <c r="U9" s="2"/>
      <c r="V9" s="2">
        <v>5</v>
      </c>
      <c r="W9" s="2"/>
      <c r="X9" s="19">
        <v>8</v>
      </c>
      <c r="Y9" s="19" t="s">
        <v>44</v>
      </c>
      <c r="Z9" s="12">
        <v>67</v>
      </c>
      <c r="AA9" s="3">
        <f t="shared" si="0"/>
        <v>11</v>
      </c>
      <c r="AB9" s="3">
        <f t="shared" si="1"/>
        <v>2</v>
      </c>
      <c r="AC9" s="3">
        <f t="shared" si="2"/>
        <v>1</v>
      </c>
      <c r="AD9" s="3">
        <f t="shared" si="3"/>
        <v>0</v>
      </c>
      <c r="AE9" s="4">
        <f t="shared" si="4"/>
        <v>3.9411764705882355</v>
      </c>
      <c r="AF9" s="4">
        <f t="shared" si="5"/>
        <v>6.0909090909090908</v>
      </c>
    </row>
    <row r="10" spans="1:32" ht="15.75" x14ac:dyDescent="0.25">
      <c r="A10" s="19">
        <v>9</v>
      </c>
      <c r="B10" s="19" t="s">
        <v>45</v>
      </c>
      <c r="C10" s="12"/>
      <c r="D10" s="12"/>
      <c r="E10" s="2"/>
      <c r="F10" s="2"/>
      <c r="G10" s="2">
        <v>1</v>
      </c>
      <c r="H10" s="2">
        <v>8</v>
      </c>
      <c r="I10" s="2">
        <v>1</v>
      </c>
      <c r="J10" s="2">
        <v>10</v>
      </c>
      <c r="K10" s="2">
        <v>10</v>
      </c>
      <c r="L10" s="2"/>
      <c r="M10" s="2">
        <v>8</v>
      </c>
      <c r="N10" s="2"/>
      <c r="O10" s="2"/>
      <c r="P10" s="2"/>
      <c r="Q10" s="2">
        <v>4</v>
      </c>
      <c r="R10" s="2">
        <v>12</v>
      </c>
      <c r="S10" s="2">
        <v>7</v>
      </c>
      <c r="T10" s="2"/>
      <c r="U10" s="2">
        <v>2</v>
      </c>
      <c r="V10" s="2">
        <v>3</v>
      </c>
      <c r="W10" s="2"/>
      <c r="X10" s="19">
        <v>9</v>
      </c>
      <c r="Y10" s="19" t="s">
        <v>45</v>
      </c>
      <c r="Z10" s="12">
        <v>66</v>
      </c>
      <c r="AA10" s="3">
        <f t="shared" si="0"/>
        <v>11</v>
      </c>
      <c r="AB10" s="3">
        <f t="shared" si="1"/>
        <v>1</v>
      </c>
      <c r="AC10" s="3">
        <f t="shared" si="2"/>
        <v>2</v>
      </c>
      <c r="AD10" s="3">
        <f t="shared" si="3"/>
        <v>2</v>
      </c>
      <c r="AE10" s="4">
        <f t="shared" si="4"/>
        <v>3.8823529411764706</v>
      </c>
      <c r="AF10" s="4">
        <f t="shared" si="5"/>
        <v>6</v>
      </c>
    </row>
    <row r="11" spans="1:32" ht="15.75" x14ac:dyDescent="0.25">
      <c r="A11" s="19">
        <v>10</v>
      </c>
      <c r="B11" s="19" t="s">
        <v>46</v>
      </c>
      <c r="C11" s="12"/>
      <c r="D11" s="12"/>
      <c r="E11" s="2">
        <v>8</v>
      </c>
      <c r="F11" s="2"/>
      <c r="G11" s="2"/>
      <c r="H11" s="2"/>
      <c r="I11" s="2">
        <v>5</v>
      </c>
      <c r="J11" s="2">
        <v>4</v>
      </c>
      <c r="K11" s="2">
        <v>3</v>
      </c>
      <c r="L11" s="2">
        <v>3</v>
      </c>
      <c r="M11" s="2"/>
      <c r="N11" s="2">
        <v>5</v>
      </c>
      <c r="O11" s="2"/>
      <c r="P11" s="2"/>
      <c r="Q11" s="2">
        <v>3</v>
      </c>
      <c r="R11" s="2"/>
      <c r="S11" s="2">
        <v>8</v>
      </c>
      <c r="T11" s="2">
        <v>4</v>
      </c>
      <c r="U11" s="2">
        <v>7</v>
      </c>
      <c r="V11" s="2"/>
      <c r="W11" s="2"/>
      <c r="X11" s="19">
        <v>10</v>
      </c>
      <c r="Y11" s="19" t="s">
        <v>46</v>
      </c>
      <c r="Z11" s="12">
        <v>50</v>
      </c>
      <c r="AA11" s="3">
        <f t="shared" si="0"/>
        <v>10</v>
      </c>
      <c r="AB11" s="3">
        <f t="shared" si="1"/>
        <v>0</v>
      </c>
      <c r="AC11" s="3">
        <f t="shared" si="2"/>
        <v>0</v>
      </c>
      <c r="AD11" s="3">
        <f t="shared" si="3"/>
        <v>2</v>
      </c>
      <c r="AE11" s="4">
        <f t="shared" si="4"/>
        <v>2.9411764705882355</v>
      </c>
      <c r="AF11" s="4">
        <f t="shared" si="5"/>
        <v>5</v>
      </c>
    </row>
    <row r="12" spans="1:32" ht="15.75" x14ac:dyDescent="0.25">
      <c r="A12" s="20">
        <v>11</v>
      </c>
      <c r="B12" s="20" t="s">
        <v>47</v>
      </c>
      <c r="C12" s="13"/>
      <c r="D12" s="13"/>
      <c r="E12" s="14">
        <v>2</v>
      </c>
      <c r="F12" s="14">
        <v>1</v>
      </c>
      <c r="G12" s="14">
        <v>7</v>
      </c>
      <c r="H12" s="14"/>
      <c r="I12" s="14"/>
      <c r="J12" s="14">
        <v>1</v>
      </c>
      <c r="K12" s="14"/>
      <c r="L12" s="14">
        <v>10</v>
      </c>
      <c r="M12" s="14">
        <v>1</v>
      </c>
      <c r="N12" s="14">
        <v>8</v>
      </c>
      <c r="O12" s="14"/>
      <c r="P12" s="14">
        <v>4</v>
      </c>
      <c r="Q12" s="14">
        <v>2</v>
      </c>
      <c r="R12" s="14">
        <v>1</v>
      </c>
      <c r="S12" s="14"/>
      <c r="T12" s="14">
        <v>10</v>
      </c>
      <c r="U12" s="14">
        <v>1</v>
      </c>
      <c r="V12" s="14"/>
      <c r="W12" s="14"/>
      <c r="X12" s="20">
        <v>11</v>
      </c>
      <c r="Y12" s="20" t="s">
        <v>47</v>
      </c>
      <c r="Z12" s="13">
        <v>48</v>
      </c>
      <c r="AA12" s="15">
        <f t="shared" si="0"/>
        <v>12</v>
      </c>
      <c r="AB12" s="15">
        <f t="shared" si="1"/>
        <v>0</v>
      </c>
      <c r="AC12" s="15">
        <f t="shared" si="2"/>
        <v>2</v>
      </c>
      <c r="AD12" s="15">
        <f t="shared" si="3"/>
        <v>1</v>
      </c>
      <c r="AE12" s="16">
        <f t="shared" si="4"/>
        <v>2.8235294117647061</v>
      </c>
      <c r="AF12" s="16">
        <f t="shared" si="5"/>
        <v>4</v>
      </c>
    </row>
    <row r="13" spans="1:32" ht="15.75" x14ac:dyDescent="0.25">
      <c r="A13" s="20">
        <v>12</v>
      </c>
      <c r="B13" s="20" t="s">
        <v>11</v>
      </c>
      <c r="C13" s="13"/>
      <c r="D13" s="13"/>
      <c r="E13" s="14">
        <v>1</v>
      </c>
      <c r="F13" s="14">
        <v>12</v>
      </c>
      <c r="G13" s="14"/>
      <c r="H13" s="14"/>
      <c r="I13" s="14"/>
      <c r="J13" s="14"/>
      <c r="K13" s="14"/>
      <c r="L13" s="14"/>
      <c r="M13" s="14">
        <v>6</v>
      </c>
      <c r="N13" s="14"/>
      <c r="O13" s="14"/>
      <c r="P13" s="14"/>
      <c r="Q13" s="14"/>
      <c r="R13" s="14">
        <v>10</v>
      </c>
      <c r="S13" s="14"/>
      <c r="T13" s="14"/>
      <c r="U13" s="14"/>
      <c r="V13" s="14">
        <v>12</v>
      </c>
      <c r="W13" s="14"/>
      <c r="X13" s="20">
        <v>12</v>
      </c>
      <c r="Y13" s="20" t="s">
        <v>11</v>
      </c>
      <c r="Z13" s="13">
        <v>41</v>
      </c>
      <c r="AA13" s="15">
        <f t="shared" si="0"/>
        <v>5</v>
      </c>
      <c r="AB13" s="15">
        <f t="shared" si="1"/>
        <v>2</v>
      </c>
      <c r="AC13" s="15">
        <f t="shared" si="2"/>
        <v>1</v>
      </c>
      <c r="AD13" s="15">
        <f t="shared" si="3"/>
        <v>0</v>
      </c>
      <c r="AE13" s="16">
        <f t="shared" si="4"/>
        <v>2.4117647058823528</v>
      </c>
      <c r="AF13" s="16">
        <f t="shared" si="5"/>
        <v>8.1999999999999993</v>
      </c>
    </row>
    <row r="14" spans="1:32" ht="15.75" x14ac:dyDescent="0.25">
      <c r="A14" s="20">
        <v>13</v>
      </c>
      <c r="B14" s="20" t="s">
        <v>12</v>
      </c>
      <c r="C14" s="13"/>
      <c r="D14" s="13"/>
      <c r="E14" s="14"/>
      <c r="F14" s="14">
        <v>5</v>
      </c>
      <c r="G14" s="14"/>
      <c r="H14" s="14"/>
      <c r="I14" s="14">
        <v>8</v>
      </c>
      <c r="J14" s="14"/>
      <c r="K14" s="14">
        <v>7</v>
      </c>
      <c r="L14" s="14"/>
      <c r="M14" s="14">
        <v>5</v>
      </c>
      <c r="N14" s="14">
        <v>7</v>
      </c>
      <c r="O14" s="14">
        <v>1</v>
      </c>
      <c r="P14" s="14">
        <v>1</v>
      </c>
      <c r="Q14" s="14"/>
      <c r="R14" s="14"/>
      <c r="S14" s="14"/>
      <c r="T14" s="14"/>
      <c r="U14" s="14"/>
      <c r="V14" s="14"/>
      <c r="W14" s="14"/>
      <c r="X14" s="20">
        <v>13</v>
      </c>
      <c r="Y14" s="20" t="s">
        <v>12</v>
      </c>
      <c r="Z14" s="13">
        <v>34</v>
      </c>
      <c r="AA14" s="15">
        <f t="shared" si="0"/>
        <v>7</v>
      </c>
      <c r="AB14" s="15">
        <f t="shared" si="1"/>
        <v>0</v>
      </c>
      <c r="AC14" s="15">
        <f t="shared" si="2"/>
        <v>0</v>
      </c>
      <c r="AD14" s="15">
        <f t="shared" si="3"/>
        <v>1</v>
      </c>
      <c r="AE14" s="16">
        <f t="shared" si="4"/>
        <v>2</v>
      </c>
      <c r="AF14" s="16">
        <f t="shared" si="5"/>
        <v>4.8571428571428568</v>
      </c>
    </row>
    <row r="15" spans="1:32" ht="15.75" x14ac:dyDescent="0.25">
      <c r="A15" s="20">
        <v>14</v>
      </c>
      <c r="B15" s="20" t="s">
        <v>13</v>
      </c>
      <c r="C15" s="13"/>
      <c r="D15" s="13"/>
      <c r="E15" s="14">
        <v>5</v>
      </c>
      <c r="F15" s="14"/>
      <c r="G15" s="14">
        <v>3</v>
      </c>
      <c r="H15" s="14"/>
      <c r="I15" s="14">
        <v>6</v>
      </c>
      <c r="J15" s="14"/>
      <c r="K15" s="14"/>
      <c r="L15" s="14"/>
      <c r="M15" s="14"/>
      <c r="N15" s="14"/>
      <c r="O15" s="14">
        <v>3</v>
      </c>
      <c r="P15" s="14"/>
      <c r="Q15" s="14"/>
      <c r="R15" s="14">
        <v>3</v>
      </c>
      <c r="S15" s="14"/>
      <c r="T15" s="14"/>
      <c r="U15" s="14">
        <v>5</v>
      </c>
      <c r="V15" s="14">
        <v>6</v>
      </c>
      <c r="W15" s="14"/>
      <c r="X15" s="20">
        <v>14</v>
      </c>
      <c r="Y15" s="20" t="s">
        <v>13</v>
      </c>
      <c r="Z15" s="13">
        <v>31</v>
      </c>
      <c r="AA15" s="15">
        <f t="shared" si="0"/>
        <v>7</v>
      </c>
      <c r="AB15" s="15">
        <f t="shared" si="1"/>
        <v>0</v>
      </c>
      <c r="AC15" s="15">
        <f t="shared" si="2"/>
        <v>0</v>
      </c>
      <c r="AD15" s="15">
        <f t="shared" si="3"/>
        <v>0</v>
      </c>
      <c r="AE15" s="16">
        <f t="shared" si="4"/>
        <v>1.8235294117647058</v>
      </c>
      <c r="AF15" s="16">
        <f t="shared" si="5"/>
        <v>4.4285714285714288</v>
      </c>
    </row>
    <row r="16" spans="1:32" ht="15.75" x14ac:dyDescent="0.25">
      <c r="A16" s="20">
        <v>15</v>
      </c>
      <c r="B16" s="20" t="s">
        <v>48</v>
      </c>
      <c r="C16" s="13"/>
      <c r="D16" s="13"/>
      <c r="E16" s="14">
        <v>10</v>
      </c>
      <c r="F16" s="14"/>
      <c r="G16" s="14"/>
      <c r="H16" s="14"/>
      <c r="I16" s="14"/>
      <c r="J16" s="14"/>
      <c r="K16" s="14">
        <v>1</v>
      </c>
      <c r="L16" s="14">
        <v>2</v>
      </c>
      <c r="M16" s="14"/>
      <c r="N16" s="14"/>
      <c r="O16" s="14"/>
      <c r="P16" s="14">
        <v>6</v>
      </c>
      <c r="Q16" s="14">
        <v>5</v>
      </c>
      <c r="R16" s="14">
        <v>5</v>
      </c>
      <c r="S16" s="14"/>
      <c r="T16" s="14"/>
      <c r="U16" s="14"/>
      <c r="V16" s="14">
        <v>1</v>
      </c>
      <c r="W16" s="14"/>
      <c r="X16" s="20">
        <v>15</v>
      </c>
      <c r="Y16" s="20" t="s">
        <v>48</v>
      </c>
      <c r="Z16" s="13">
        <v>30</v>
      </c>
      <c r="AA16" s="15">
        <f t="shared" si="0"/>
        <v>7</v>
      </c>
      <c r="AB16" s="15">
        <f t="shared" si="1"/>
        <v>0</v>
      </c>
      <c r="AC16" s="15">
        <f t="shared" si="2"/>
        <v>1</v>
      </c>
      <c r="AD16" s="15">
        <f t="shared" si="3"/>
        <v>0</v>
      </c>
      <c r="AE16" s="16">
        <f t="shared" si="4"/>
        <v>1.7647058823529411</v>
      </c>
      <c r="AF16" s="16">
        <f t="shared" si="5"/>
        <v>4.2857142857142856</v>
      </c>
    </row>
    <row r="17" spans="1:32" ht="15.75" x14ac:dyDescent="0.25">
      <c r="A17" s="20">
        <v>16</v>
      </c>
      <c r="B17" s="20" t="s">
        <v>49</v>
      </c>
      <c r="C17" s="13"/>
      <c r="D17" s="13"/>
      <c r="E17" s="14"/>
      <c r="F17" s="14"/>
      <c r="G17" s="14"/>
      <c r="H17" s="14">
        <v>5</v>
      </c>
      <c r="I17" s="14"/>
      <c r="J17" s="14"/>
      <c r="K17" s="14"/>
      <c r="L17" s="14">
        <v>1</v>
      </c>
      <c r="M17" s="14"/>
      <c r="N17" s="14"/>
      <c r="O17" s="14"/>
      <c r="P17" s="14"/>
      <c r="Q17" s="14"/>
      <c r="R17" s="14">
        <v>6</v>
      </c>
      <c r="S17" s="14"/>
      <c r="T17" s="14"/>
      <c r="U17" s="14">
        <v>8</v>
      </c>
      <c r="V17" s="14">
        <v>10</v>
      </c>
      <c r="W17" s="14"/>
      <c r="X17" s="20">
        <v>16</v>
      </c>
      <c r="Y17" s="20" t="s">
        <v>49</v>
      </c>
      <c r="Z17" s="13">
        <v>30</v>
      </c>
      <c r="AA17" s="15">
        <f t="shared" si="0"/>
        <v>5</v>
      </c>
      <c r="AB17" s="15">
        <f t="shared" si="1"/>
        <v>0</v>
      </c>
      <c r="AC17" s="15">
        <f t="shared" si="2"/>
        <v>1</v>
      </c>
      <c r="AD17" s="15">
        <f t="shared" si="3"/>
        <v>1</v>
      </c>
      <c r="AE17" s="16">
        <f t="shared" si="4"/>
        <v>1.7647058823529411</v>
      </c>
      <c r="AF17" s="16">
        <f t="shared" si="5"/>
        <v>6</v>
      </c>
    </row>
    <row r="18" spans="1:32" ht="15.75" x14ac:dyDescent="0.25">
      <c r="A18" s="20">
        <v>17</v>
      </c>
      <c r="B18" s="20" t="s">
        <v>50</v>
      </c>
      <c r="C18" s="13"/>
      <c r="D18" s="13"/>
      <c r="E18" s="14"/>
      <c r="F18" s="14">
        <v>6</v>
      </c>
      <c r="G18" s="14"/>
      <c r="H18" s="14">
        <v>2</v>
      </c>
      <c r="I18" s="14"/>
      <c r="J18" s="14"/>
      <c r="K18" s="14"/>
      <c r="L18" s="14"/>
      <c r="M18" s="14"/>
      <c r="N18" s="14">
        <v>2</v>
      </c>
      <c r="O18" s="14">
        <v>4</v>
      </c>
      <c r="P18" s="14"/>
      <c r="Q18" s="14">
        <v>1</v>
      </c>
      <c r="R18" s="14"/>
      <c r="S18" s="14"/>
      <c r="T18" s="14">
        <v>7</v>
      </c>
      <c r="U18" s="14"/>
      <c r="V18" s="14">
        <v>4</v>
      </c>
      <c r="W18" s="14"/>
      <c r="X18" s="20">
        <v>17</v>
      </c>
      <c r="Y18" s="20" t="s">
        <v>50</v>
      </c>
      <c r="Z18" s="13">
        <v>26</v>
      </c>
      <c r="AA18" s="15">
        <f t="shared" si="0"/>
        <v>7</v>
      </c>
      <c r="AB18" s="15">
        <f t="shared" si="1"/>
        <v>0</v>
      </c>
      <c r="AC18" s="15">
        <f t="shared" si="2"/>
        <v>0</v>
      </c>
      <c r="AD18" s="15">
        <f t="shared" si="3"/>
        <v>0</v>
      </c>
      <c r="AE18" s="16">
        <f t="shared" si="4"/>
        <v>1.5294117647058822</v>
      </c>
      <c r="AF18" s="16">
        <f t="shared" si="5"/>
        <v>3.7142857142857144</v>
      </c>
    </row>
    <row r="19" spans="1:32" ht="15.75" x14ac:dyDescent="0.25">
      <c r="A19" s="20">
        <v>18</v>
      </c>
      <c r="B19" s="20" t="s">
        <v>17</v>
      </c>
      <c r="C19" s="13"/>
      <c r="D19" s="13"/>
      <c r="E19" s="14"/>
      <c r="F19" s="14">
        <v>4</v>
      </c>
      <c r="G19" s="14">
        <v>6</v>
      </c>
      <c r="H19" s="14">
        <v>7</v>
      </c>
      <c r="I19" s="14"/>
      <c r="J19" s="14"/>
      <c r="K19" s="14">
        <v>4</v>
      </c>
      <c r="L19" s="14"/>
      <c r="M19" s="14"/>
      <c r="N19" s="14"/>
      <c r="O19" s="14"/>
      <c r="P19" s="14"/>
      <c r="Q19" s="14"/>
      <c r="R19" s="14"/>
      <c r="S19" s="14"/>
      <c r="T19" s="14">
        <v>5</v>
      </c>
      <c r="U19" s="14"/>
      <c r="V19" s="14"/>
      <c r="W19" s="14"/>
      <c r="X19" s="20">
        <v>18</v>
      </c>
      <c r="Y19" s="20" t="s">
        <v>17</v>
      </c>
      <c r="Z19" s="13">
        <v>26</v>
      </c>
      <c r="AA19" s="15">
        <f t="shared" si="0"/>
        <v>5</v>
      </c>
      <c r="AB19" s="15">
        <f t="shared" si="1"/>
        <v>0</v>
      </c>
      <c r="AC19" s="15">
        <f t="shared" si="2"/>
        <v>0</v>
      </c>
      <c r="AD19" s="15">
        <f t="shared" si="3"/>
        <v>0</v>
      </c>
      <c r="AE19" s="16">
        <f t="shared" si="4"/>
        <v>1.5294117647058822</v>
      </c>
      <c r="AF19" s="16">
        <f t="shared" si="5"/>
        <v>5.2</v>
      </c>
    </row>
    <row r="20" spans="1:32" ht="30" x14ac:dyDescent="0.25">
      <c r="A20" s="7"/>
      <c r="B20" s="7"/>
      <c r="C20" s="7"/>
      <c r="D20" s="7"/>
      <c r="E20" s="7" t="s">
        <v>18</v>
      </c>
      <c r="F20" s="7" t="s">
        <v>19</v>
      </c>
      <c r="G20" s="7" t="s">
        <v>20</v>
      </c>
      <c r="H20" s="7" t="s">
        <v>21</v>
      </c>
      <c r="I20" s="7" t="s">
        <v>22</v>
      </c>
      <c r="J20" s="7" t="s">
        <v>23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28</v>
      </c>
      <c r="P20" s="7" t="s">
        <v>29</v>
      </c>
      <c r="Q20" s="7" t="s">
        <v>30</v>
      </c>
      <c r="R20" s="7" t="s">
        <v>31</v>
      </c>
      <c r="S20" s="7" t="s">
        <v>32</v>
      </c>
      <c r="T20" s="7" t="s">
        <v>33</v>
      </c>
      <c r="U20" s="7" t="s">
        <v>34</v>
      </c>
      <c r="V20" s="7" t="s">
        <v>35</v>
      </c>
      <c r="W20" s="7"/>
      <c r="X20" s="8"/>
      <c r="Y20" s="8"/>
      <c r="Z20" s="8"/>
      <c r="AA20" s="9"/>
      <c r="AB20" s="9"/>
      <c r="AC20" s="9"/>
      <c r="AD20" s="9"/>
      <c r="AE20" s="9"/>
      <c r="AF20" s="10"/>
    </row>
    <row r="21" spans="1:3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</row>
    <row r="22" spans="1:3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6"/>
      <c r="AB22" s="6"/>
      <c r="AC22" s="6"/>
      <c r="AD22" s="6"/>
      <c r="AE22" s="6"/>
      <c r="AF22" s="6"/>
    </row>
    <row r="23" spans="1:32" x14ac:dyDescent="0.25">
      <c r="A23" s="34" t="s">
        <v>55</v>
      </c>
      <c r="B23" s="34"/>
      <c r="C23" s="34"/>
      <c r="D23" s="3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6"/>
      <c r="AB23" s="6"/>
      <c r="AC23" s="6"/>
      <c r="AD23" s="6"/>
      <c r="AE23" s="6"/>
      <c r="AF23" s="6"/>
    </row>
    <row r="26" spans="1:32" ht="30" x14ac:dyDescent="0.25">
      <c r="A26" s="8" t="s">
        <v>51</v>
      </c>
      <c r="B26" s="8" t="s">
        <v>37</v>
      </c>
      <c r="C26" s="8"/>
      <c r="D26" s="8" t="s">
        <v>56</v>
      </c>
      <c r="E26" s="8" t="s">
        <v>57</v>
      </c>
      <c r="F26" s="8" t="s">
        <v>58</v>
      </c>
      <c r="G26" s="8" t="s">
        <v>59</v>
      </c>
      <c r="H26" s="8" t="s">
        <v>60</v>
      </c>
      <c r="I26" s="8" t="s">
        <v>61</v>
      </c>
      <c r="J26" s="8" t="s">
        <v>62</v>
      </c>
      <c r="K26" s="8" t="s">
        <v>63</v>
      </c>
      <c r="L26" s="8" t="s">
        <v>64</v>
      </c>
      <c r="M26" s="8" t="s">
        <v>65</v>
      </c>
      <c r="N26" s="8" t="s">
        <v>66</v>
      </c>
      <c r="O26" s="8" t="s">
        <v>67</v>
      </c>
      <c r="P26" s="8" t="s">
        <v>20</v>
      </c>
      <c r="Q26" s="8" t="s">
        <v>68</v>
      </c>
      <c r="R26" s="8" t="s">
        <v>69</v>
      </c>
      <c r="S26" s="8" t="s">
        <v>70</v>
      </c>
      <c r="T26" s="8" t="s">
        <v>71</v>
      </c>
      <c r="U26" s="8" t="s">
        <v>72</v>
      </c>
      <c r="V26" s="8" t="s">
        <v>73</v>
      </c>
      <c r="W26" s="8" t="s">
        <v>74</v>
      </c>
      <c r="X26" s="8" t="s">
        <v>51</v>
      </c>
      <c r="Y26" s="8" t="s">
        <v>37</v>
      </c>
      <c r="Z26" s="17" t="s">
        <v>52</v>
      </c>
      <c r="AA26" s="17" t="s">
        <v>36</v>
      </c>
      <c r="AB26" s="17">
        <v>12</v>
      </c>
      <c r="AC26" s="17">
        <v>10</v>
      </c>
      <c r="AD26" s="17">
        <v>8</v>
      </c>
      <c r="AE26" s="17" t="s">
        <v>53</v>
      </c>
      <c r="AF26" s="18" t="s">
        <v>54</v>
      </c>
    </row>
    <row r="27" spans="1:32" ht="15.75" x14ac:dyDescent="0.25">
      <c r="A27" s="21">
        <v>1</v>
      </c>
      <c r="B27" s="21" t="s">
        <v>1</v>
      </c>
      <c r="C27" s="21"/>
      <c r="D27" s="21">
        <v>12</v>
      </c>
      <c r="E27" s="22">
        <v>7</v>
      </c>
      <c r="F27" s="22">
        <v>12</v>
      </c>
      <c r="G27" s="22">
        <v>12</v>
      </c>
      <c r="H27" s="22">
        <v>7</v>
      </c>
      <c r="I27" s="22">
        <v>12</v>
      </c>
      <c r="J27" s="22">
        <v>4</v>
      </c>
      <c r="K27" s="22">
        <v>12</v>
      </c>
      <c r="L27" s="22">
        <v>6</v>
      </c>
      <c r="M27" s="22">
        <v>12</v>
      </c>
      <c r="N27" s="22">
        <v>3</v>
      </c>
      <c r="O27" s="22"/>
      <c r="P27" s="22">
        <v>3</v>
      </c>
      <c r="Q27" s="22">
        <v>12</v>
      </c>
      <c r="R27" s="22">
        <v>12</v>
      </c>
      <c r="S27" s="22">
        <v>4</v>
      </c>
      <c r="T27" s="22">
        <v>12</v>
      </c>
      <c r="U27" s="22">
        <v>10</v>
      </c>
      <c r="V27" s="22">
        <v>5</v>
      </c>
      <c r="W27" s="22">
        <v>8</v>
      </c>
      <c r="X27" s="21">
        <v>1</v>
      </c>
      <c r="Y27" s="21" t="s">
        <v>1</v>
      </c>
      <c r="Z27" s="21">
        <v>165</v>
      </c>
      <c r="AA27" s="23">
        <f>COUNTIF(E27:V27,"&gt;=1")</f>
        <v>17</v>
      </c>
      <c r="AB27" s="23">
        <f>COUNTIF(E27:V27,12)</f>
        <v>8</v>
      </c>
      <c r="AC27" s="23">
        <f>COUNTIF(E27:V27,10)</f>
        <v>1</v>
      </c>
      <c r="AD27" s="23">
        <f>COUNTIF(E27:V27,8)</f>
        <v>0</v>
      </c>
      <c r="AE27" s="24">
        <f>Z27/20</f>
        <v>8.25</v>
      </c>
      <c r="AF27" s="24">
        <f>Z27/AA27</f>
        <v>9.7058823529411757</v>
      </c>
    </row>
    <row r="28" spans="1:32" ht="15.75" x14ac:dyDescent="0.25">
      <c r="A28" s="21">
        <v>2</v>
      </c>
      <c r="B28" s="21" t="s">
        <v>0</v>
      </c>
      <c r="C28" s="21"/>
      <c r="D28" s="21">
        <v>7</v>
      </c>
      <c r="E28" s="22">
        <v>10</v>
      </c>
      <c r="F28" s="22">
        <v>1</v>
      </c>
      <c r="G28" s="22">
        <v>10</v>
      </c>
      <c r="H28" s="22">
        <v>2</v>
      </c>
      <c r="I28" s="22">
        <v>7</v>
      </c>
      <c r="J28" s="22">
        <v>2</v>
      </c>
      <c r="K28" s="22">
        <v>5</v>
      </c>
      <c r="L28" s="22">
        <v>7</v>
      </c>
      <c r="M28" s="22">
        <v>8</v>
      </c>
      <c r="N28" s="22">
        <v>10</v>
      </c>
      <c r="O28" s="22">
        <v>12</v>
      </c>
      <c r="P28" s="22">
        <v>7</v>
      </c>
      <c r="Q28" s="22">
        <v>7</v>
      </c>
      <c r="R28" s="22">
        <v>8</v>
      </c>
      <c r="S28" s="22">
        <v>8</v>
      </c>
      <c r="T28" s="22">
        <v>4</v>
      </c>
      <c r="U28" s="22">
        <v>12</v>
      </c>
      <c r="V28" s="22">
        <v>12</v>
      </c>
      <c r="W28" s="22">
        <v>12</v>
      </c>
      <c r="X28" s="21">
        <v>2</v>
      </c>
      <c r="Y28" s="21" t="s">
        <v>0</v>
      </c>
      <c r="Z28" s="21">
        <v>151</v>
      </c>
      <c r="AA28" s="23">
        <f t="shared" ref="AA28:AA44" si="6">COUNTIF(E28:V28,"&gt;=1")</f>
        <v>18</v>
      </c>
      <c r="AB28" s="23">
        <f t="shared" ref="AB28:AB44" si="7">COUNTIF(E28:V28,12)</f>
        <v>3</v>
      </c>
      <c r="AC28" s="23">
        <f t="shared" ref="AC28:AC44" si="8">COUNTIF(E28:V28,10)</f>
        <v>3</v>
      </c>
      <c r="AD28" s="23">
        <f t="shared" ref="AD28:AD44" si="9">COUNTIF(E28:V28,8)</f>
        <v>3</v>
      </c>
      <c r="AE28" s="24">
        <f t="shared" ref="AE28:AE44" si="10">Z28/20</f>
        <v>7.55</v>
      </c>
      <c r="AF28" s="24">
        <f t="shared" ref="AF28:AF44" si="11">Z28/AA28</f>
        <v>8.3888888888888893</v>
      </c>
    </row>
    <row r="29" spans="1:32" ht="15.75" x14ac:dyDescent="0.25">
      <c r="A29" s="21">
        <v>3</v>
      </c>
      <c r="B29" s="21" t="s">
        <v>6</v>
      </c>
      <c r="C29" s="21"/>
      <c r="D29" s="21">
        <v>8</v>
      </c>
      <c r="E29" s="22">
        <v>6</v>
      </c>
      <c r="F29" s="22"/>
      <c r="G29" s="22">
        <v>7</v>
      </c>
      <c r="H29" s="22">
        <v>4</v>
      </c>
      <c r="I29" s="22">
        <v>5</v>
      </c>
      <c r="J29" s="22">
        <v>6</v>
      </c>
      <c r="K29" s="22">
        <v>10</v>
      </c>
      <c r="L29" s="22">
        <v>5</v>
      </c>
      <c r="M29" s="22">
        <v>5</v>
      </c>
      <c r="N29" s="22">
        <v>5</v>
      </c>
      <c r="O29" s="22"/>
      <c r="P29" s="22">
        <v>12</v>
      </c>
      <c r="Q29" s="22">
        <v>10</v>
      </c>
      <c r="R29" s="22"/>
      <c r="S29" s="22">
        <v>5</v>
      </c>
      <c r="T29" s="22">
        <v>7</v>
      </c>
      <c r="U29" s="22">
        <v>8</v>
      </c>
      <c r="V29" s="22">
        <v>8</v>
      </c>
      <c r="W29" s="22">
        <v>5</v>
      </c>
      <c r="X29" s="21">
        <v>3</v>
      </c>
      <c r="Y29" s="21" t="s">
        <v>6</v>
      </c>
      <c r="Z29" s="21">
        <v>116</v>
      </c>
      <c r="AA29" s="23">
        <f t="shared" si="6"/>
        <v>15</v>
      </c>
      <c r="AB29" s="23">
        <f t="shared" si="7"/>
        <v>1</v>
      </c>
      <c r="AC29" s="23">
        <f t="shared" si="8"/>
        <v>2</v>
      </c>
      <c r="AD29" s="23">
        <f t="shared" si="9"/>
        <v>2</v>
      </c>
      <c r="AE29" s="24">
        <f t="shared" si="10"/>
        <v>5.8</v>
      </c>
      <c r="AF29" s="24">
        <f t="shared" si="11"/>
        <v>7.7333333333333334</v>
      </c>
    </row>
    <row r="30" spans="1:32" ht="15.75" x14ac:dyDescent="0.25">
      <c r="A30" s="25">
        <v>4</v>
      </c>
      <c r="B30" s="25" t="s">
        <v>10</v>
      </c>
      <c r="C30" s="25"/>
      <c r="D30" s="25"/>
      <c r="E30" s="26">
        <v>4</v>
      </c>
      <c r="F30" s="26">
        <v>4</v>
      </c>
      <c r="G30" s="26">
        <v>5</v>
      </c>
      <c r="H30" s="26">
        <v>8</v>
      </c>
      <c r="I30" s="26"/>
      <c r="J30" s="26">
        <v>12</v>
      </c>
      <c r="K30" s="26">
        <v>8</v>
      </c>
      <c r="L30" s="26">
        <v>8</v>
      </c>
      <c r="M30" s="26">
        <v>4</v>
      </c>
      <c r="N30" s="26"/>
      <c r="O30" s="26">
        <v>5</v>
      </c>
      <c r="P30" s="26">
        <v>2</v>
      </c>
      <c r="Q30" s="26">
        <v>1</v>
      </c>
      <c r="R30" s="26">
        <v>4</v>
      </c>
      <c r="S30" s="26">
        <v>10</v>
      </c>
      <c r="T30" s="26"/>
      <c r="U30" s="26">
        <v>5</v>
      </c>
      <c r="V30" s="26">
        <v>6</v>
      </c>
      <c r="W30" s="26">
        <v>1</v>
      </c>
      <c r="X30" s="25">
        <v>4</v>
      </c>
      <c r="Y30" s="25" t="s">
        <v>10</v>
      </c>
      <c r="Z30" s="25">
        <v>87</v>
      </c>
      <c r="AA30" s="27">
        <f t="shared" si="6"/>
        <v>15</v>
      </c>
      <c r="AB30" s="27">
        <f t="shared" si="7"/>
        <v>1</v>
      </c>
      <c r="AC30" s="27">
        <f t="shared" si="8"/>
        <v>1</v>
      </c>
      <c r="AD30" s="27">
        <f t="shared" si="9"/>
        <v>3</v>
      </c>
      <c r="AE30" s="28">
        <f t="shared" si="10"/>
        <v>4.3499999999999996</v>
      </c>
      <c r="AF30" s="28">
        <f t="shared" si="11"/>
        <v>5.8</v>
      </c>
    </row>
    <row r="31" spans="1:32" ht="15.75" x14ac:dyDescent="0.25">
      <c r="A31" s="21">
        <v>5</v>
      </c>
      <c r="B31" s="21" t="s">
        <v>8</v>
      </c>
      <c r="C31" s="21"/>
      <c r="D31" s="21">
        <v>10</v>
      </c>
      <c r="E31" s="22">
        <v>8</v>
      </c>
      <c r="F31" s="22">
        <v>6</v>
      </c>
      <c r="G31" s="22"/>
      <c r="H31" s="22"/>
      <c r="I31" s="22"/>
      <c r="J31" s="22">
        <v>5</v>
      </c>
      <c r="K31" s="22">
        <v>4</v>
      </c>
      <c r="L31" s="22"/>
      <c r="M31" s="22">
        <v>10</v>
      </c>
      <c r="N31" s="22"/>
      <c r="O31" s="22">
        <v>4</v>
      </c>
      <c r="P31" s="22"/>
      <c r="Q31" s="22">
        <v>4</v>
      </c>
      <c r="R31" s="22">
        <v>10</v>
      </c>
      <c r="S31" s="22">
        <v>6</v>
      </c>
      <c r="T31" s="22">
        <v>2</v>
      </c>
      <c r="U31" s="22"/>
      <c r="V31" s="22">
        <v>7</v>
      </c>
      <c r="W31" s="22">
        <v>10</v>
      </c>
      <c r="X31" s="21">
        <v>5</v>
      </c>
      <c r="Y31" s="21" t="s">
        <v>8</v>
      </c>
      <c r="Z31" s="21">
        <v>86</v>
      </c>
      <c r="AA31" s="23">
        <f t="shared" si="6"/>
        <v>11</v>
      </c>
      <c r="AB31" s="23">
        <f t="shared" si="7"/>
        <v>0</v>
      </c>
      <c r="AC31" s="23">
        <f t="shared" si="8"/>
        <v>2</v>
      </c>
      <c r="AD31" s="23">
        <f t="shared" si="9"/>
        <v>1</v>
      </c>
      <c r="AE31" s="24">
        <f t="shared" si="10"/>
        <v>4.3</v>
      </c>
      <c r="AF31" s="24">
        <f t="shared" si="11"/>
        <v>7.8181818181818183</v>
      </c>
    </row>
    <row r="32" spans="1:32" ht="15.75" x14ac:dyDescent="0.25">
      <c r="A32" s="21">
        <v>6</v>
      </c>
      <c r="B32" s="21" t="s">
        <v>2</v>
      </c>
      <c r="C32" s="21"/>
      <c r="D32" s="21">
        <v>6</v>
      </c>
      <c r="E32" s="22"/>
      <c r="F32" s="22">
        <v>3</v>
      </c>
      <c r="G32" s="22"/>
      <c r="H32" s="22">
        <v>6</v>
      </c>
      <c r="I32" s="22">
        <v>8</v>
      </c>
      <c r="J32" s="22">
        <v>3</v>
      </c>
      <c r="K32" s="22">
        <v>6</v>
      </c>
      <c r="L32" s="22">
        <v>10</v>
      </c>
      <c r="M32" s="22">
        <v>6</v>
      </c>
      <c r="N32" s="22">
        <v>8</v>
      </c>
      <c r="O32" s="22"/>
      <c r="P32" s="22">
        <v>10</v>
      </c>
      <c r="Q32" s="22">
        <v>3</v>
      </c>
      <c r="R32" s="22">
        <v>3</v>
      </c>
      <c r="S32" s="22"/>
      <c r="T32" s="22">
        <v>8</v>
      </c>
      <c r="U32" s="22">
        <v>2</v>
      </c>
      <c r="V32" s="22">
        <v>2</v>
      </c>
      <c r="W32" s="22"/>
      <c r="X32" s="21">
        <v>6</v>
      </c>
      <c r="Y32" s="21" t="s">
        <v>2</v>
      </c>
      <c r="Z32" s="21">
        <v>84</v>
      </c>
      <c r="AA32" s="23">
        <f t="shared" si="6"/>
        <v>14</v>
      </c>
      <c r="AB32" s="23">
        <f t="shared" si="7"/>
        <v>0</v>
      </c>
      <c r="AC32" s="23">
        <f t="shared" si="8"/>
        <v>2</v>
      </c>
      <c r="AD32" s="23">
        <f t="shared" si="9"/>
        <v>3</v>
      </c>
      <c r="AE32" s="24">
        <f t="shared" si="10"/>
        <v>4.2</v>
      </c>
      <c r="AF32" s="24">
        <f t="shared" si="11"/>
        <v>6</v>
      </c>
    </row>
    <row r="33" spans="1:32" ht="15.75" x14ac:dyDescent="0.25">
      <c r="A33" s="21">
        <v>7</v>
      </c>
      <c r="B33" s="21" t="s">
        <v>4</v>
      </c>
      <c r="C33" s="21"/>
      <c r="D33" s="21">
        <v>2</v>
      </c>
      <c r="E33" s="22">
        <v>5</v>
      </c>
      <c r="F33" s="22"/>
      <c r="G33" s="22">
        <v>1</v>
      </c>
      <c r="H33" s="22"/>
      <c r="I33" s="22">
        <v>6</v>
      </c>
      <c r="J33" s="22"/>
      <c r="K33" s="22">
        <v>2</v>
      </c>
      <c r="L33" s="22">
        <v>1</v>
      </c>
      <c r="M33" s="22">
        <v>3</v>
      </c>
      <c r="N33" s="22">
        <v>12</v>
      </c>
      <c r="O33" s="22">
        <v>10</v>
      </c>
      <c r="P33" s="22">
        <v>6</v>
      </c>
      <c r="Q33" s="22"/>
      <c r="R33" s="22"/>
      <c r="S33" s="22">
        <v>7</v>
      </c>
      <c r="T33" s="22"/>
      <c r="U33" s="22">
        <v>3</v>
      </c>
      <c r="V33" s="22">
        <v>3</v>
      </c>
      <c r="W33" s="22">
        <v>6</v>
      </c>
      <c r="X33" s="21">
        <v>7</v>
      </c>
      <c r="Y33" s="21" t="s">
        <v>4</v>
      </c>
      <c r="Z33" s="21">
        <v>67</v>
      </c>
      <c r="AA33" s="23">
        <f t="shared" si="6"/>
        <v>12</v>
      </c>
      <c r="AB33" s="23">
        <f t="shared" si="7"/>
        <v>1</v>
      </c>
      <c r="AC33" s="23">
        <f t="shared" si="8"/>
        <v>1</v>
      </c>
      <c r="AD33" s="23">
        <f t="shared" si="9"/>
        <v>0</v>
      </c>
      <c r="AE33" s="24">
        <f t="shared" si="10"/>
        <v>3.35</v>
      </c>
      <c r="AF33" s="24">
        <f t="shared" si="11"/>
        <v>5.583333333333333</v>
      </c>
    </row>
    <row r="34" spans="1:32" ht="15.75" x14ac:dyDescent="0.25">
      <c r="A34" s="21">
        <v>8</v>
      </c>
      <c r="B34" s="21" t="s">
        <v>7</v>
      </c>
      <c r="C34" s="21"/>
      <c r="D34" s="21">
        <v>4</v>
      </c>
      <c r="E34" s="22"/>
      <c r="F34" s="22"/>
      <c r="G34" s="22"/>
      <c r="H34" s="22">
        <v>10</v>
      </c>
      <c r="I34" s="22">
        <v>10</v>
      </c>
      <c r="J34" s="22">
        <v>10</v>
      </c>
      <c r="K34" s="22">
        <v>7</v>
      </c>
      <c r="L34" s="22"/>
      <c r="M34" s="22">
        <v>7</v>
      </c>
      <c r="N34" s="22"/>
      <c r="O34" s="22"/>
      <c r="P34" s="22"/>
      <c r="Q34" s="22"/>
      <c r="R34" s="22">
        <v>2</v>
      </c>
      <c r="S34" s="22">
        <v>2</v>
      </c>
      <c r="T34" s="22">
        <v>3</v>
      </c>
      <c r="U34" s="22">
        <v>7</v>
      </c>
      <c r="V34" s="22"/>
      <c r="W34" s="22"/>
      <c r="X34" s="21">
        <v>8</v>
      </c>
      <c r="Y34" s="21" t="s">
        <v>7</v>
      </c>
      <c r="Z34" s="21">
        <v>62</v>
      </c>
      <c r="AA34" s="23">
        <f t="shared" si="6"/>
        <v>9</v>
      </c>
      <c r="AB34" s="23">
        <f t="shared" si="7"/>
        <v>0</v>
      </c>
      <c r="AC34" s="23">
        <f t="shared" si="8"/>
        <v>3</v>
      </c>
      <c r="AD34" s="23">
        <f t="shared" si="9"/>
        <v>0</v>
      </c>
      <c r="AE34" s="24">
        <f t="shared" si="10"/>
        <v>3.1</v>
      </c>
      <c r="AF34" s="24">
        <f t="shared" si="11"/>
        <v>6.8888888888888893</v>
      </c>
    </row>
    <row r="35" spans="1:32" ht="15.75" x14ac:dyDescent="0.25">
      <c r="A35" s="21">
        <v>9</v>
      </c>
      <c r="B35" s="21" t="s">
        <v>11</v>
      </c>
      <c r="C35" s="21"/>
      <c r="D35" s="21"/>
      <c r="E35" s="22">
        <v>12</v>
      </c>
      <c r="F35" s="22"/>
      <c r="G35" s="22">
        <v>8</v>
      </c>
      <c r="H35" s="22"/>
      <c r="I35" s="22"/>
      <c r="J35" s="22"/>
      <c r="K35" s="22">
        <v>1</v>
      </c>
      <c r="L35" s="22"/>
      <c r="M35" s="22"/>
      <c r="N35" s="22"/>
      <c r="O35" s="22">
        <v>7</v>
      </c>
      <c r="P35" s="22"/>
      <c r="Q35" s="22">
        <v>6</v>
      </c>
      <c r="R35" s="22"/>
      <c r="S35" s="22"/>
      <c r="T35" s="22"/>
      <c r="U35" s="22">
        <v>1</v>
      </c>
      <c r="V35" s="22">
        <v>10</v>
      </c>
      <c r="W35" s="22">
        <v>7</v>
      </c>
      <c r="X35" s="21">
        <v>9</v>
      </c>
      <c r="Y35" s="21" t="s">
        <v>11</v>
      </c>
      <c r="Z35" s="21">
        <v>52</v>
      </c>
      <c r="AA35" s="23">
        <f t="shared" si="6"/>
        <v>7</v>
      </c>
      <c r="AB35" s="23">
        <f t="shared" si="7"/>
        <v>1</v>
      </c>
      <c r="AC35" s="23">
        <f t="shared" si="8"/>
        <v>1</v>
      </c>
      <c r="AD35" s="23">
        <f t="shared" si="9"/>
        <v>1</v>
      </c>
      <c r="AE35" s="24">
        <f t="shared" si="10"/>
        <v>2.6</v>
      </c>
      <c r="AF35" s="24">
        <f t="shared" si="11"/>
        <v>7.4285714285714288</v>
      </c>
    </row>
    <row r="36" spans="1:32" ht="15.75" x14ac:dyDescent="0.25">
      <c r="A36" s="21">
        <v>10</v>
      </c>
      <c r="B36" s="21" t="s">
        <v>5</v>
      </c>
      <c r="C36" s="21"/>
      <c r="D36" s="21"/>
      <c r="E36" s="22"/>
      <c r="F36" s="22"/>
      <c r="G36" s="22">
        <v>6</v>
      </c>
      <c r="H36" s="22">
        <v>12</v>
      </c>
      <c r="I36" s="22"/>
      <c r="J36" s="22">
        <v>7</v>
      </c>
      <c r="K36" s="22">
        <v>3</v>
      </c>
      <c r="L36" s="22"/>
      <c r="M36" s="22"/>
      <c r="N36" s="22">
        <v>1</v>
      </c>
      <c r="O36" s="22"/>
      <c r="P36" s="22">
        <v>1</v>
      </c>
      <c r="Q36" s="22">
        <v>2</v>
      </c>
      <c r="R36" s="22">
        <v>1</v>
      </c>
      <c r="S36" s="22">
        <v>12</v>
      </c>
      <c r="T36" s="22">
        <v>5</v>
      </c>
      <c r="U36" s="22"/>
      <c r="V36" s="22"/>
      <c r="W36" s="22"/>
      <c r="X36" s="21">
        <v>10</v>
      </c>
      <c r="Y36" s="21" t="s">
        <v>5</v>
      </c>
      <c r="Z36" s="21">
        <v>50</v>
      </c>
      <c r="AA36" s="23">
        <f t="shared" si="6"/>
        <v>10</v>
      </c>
      <c r="AB36" s="23">
        <f t="shared" si="7"/>
        <v>2</v>
      </c>
      <c r="AC36" s="23">
        <f t="shared" si="8"/>
        <v>0</v>
      </c>
      <c r="AD36" s="23">
        <f t="shared" si="9"/>
        <v>0</v>
      </c>
      <c r="AE36" s="24">
        <f t="shared" si="10"/>
        <v>2.5</v>
      </c>
      <c r="AF36" s="24">
        <f t="shared" si="11"/>
        <v>5</v>
      </c>
    </row>
    <row r="37" spans="1:32" ht="15.75" x14ac:dyDescent="0.25">
      <c r="A37" s="21">
        <v>11</v>
      </c>
      <c r="B37" s="21" t="s">
        <v>3</v>
      </c>
      <c r="C37" s="21"/>
      <c r="D37" s="21"/>
      <c r="E37" s="22">
        <v>2</v>
      </c>
      <c r="F37" s="22">
        <v>8</v>
      </c>
      <c r="G37" s="22">
        <v>4</v>
      </c>
      <c r="H37" s="22">
        <v>5</v>
      </c>
      <c r="I37" s="22"/>
      <c r="J37" s="22"/>
      <c r="K37" s="22"/>
      <c r="L37" s="22">
        <v>2</v>
      </c>
      <c r="M37" s="22"/>
      <c r="N37" s="22">
        <v>4</v>
      </c>
      <c r="O37" s="22">
        <v>3</v>
      </c>
      <c r="P37" s="22">
        <v>4</v>
      </c>
      <c r="Q37" s="22"/>
      <c r="R37" s="22"/>
      <c r="S37" s="22"/>
      <c r="T37" s="22">
        <v>10</v>
      </c>
      <c r="U37" s="22"/>
      <c r="V37" s="22">
        <v>4</v>
      </c>
      <c r="W37" s="22"/>
      <c r="X37" s="21">
        <v>11</v>
      </c>
      <c r="Y37" s="21" t="s">
        <v>3</v>
      </c>
      <c r="Z37" s="21">
        <v>46</v>
      </c>
      <c r="AA37" s="23">
        <f t="shared" si="6"/>
        <v>10</v>
      </c>
      <c r="AB37" s="23">
        <f t="shared" si="7"/>
        <v>0</v>
      </c>
      <c r="AC37" s="23">
        <f t="shared" si="8"/>
        <v>1</v>
      </c>
      <c r="AD37" s="23">
        <f t="shared" si="9"/>
        <v>1</v>
      </c>
      <c r="AE37" s="24">
        <f t="shared" si="10"/>
        <v>2.2999999999999998</v>
      </c>
      <c r="AF37" s="24">
        <f t="shared" si="11"/>
        <v>4.5999999999999996</v>
      </c>
    </row>
    <row r="38" spans="1:32" ht="15.75" x14ac:dyDescent="0.25">
      <c r="A38" s="21">
        <v>12</v>
      </c>
      <c r="B38" s="21" t="s">
        <v>14</v>
      </c>
      <c r="C38" s="21"/>
      <c r="D38" s="21"/>
      <c r="E38" s="22">
        <v>1</v>
      </c>
      <c r="F38" s="22">
        <v>7</v>
      </c>
      <c r="G38" s="22"/>
      <c r="H38" s="22"/>
      <c r="I38" s="22">
        <v>3</v>
      </c>
      <c r="J38" s="22"/>
      <c r="K38" s="22"/>
      <c r="L38" s="22"/>
      <c r="M38" s="22"/>
      <c r="N38" s="22">
        <v>7</v>
      </c>
      <c r="O38" s="22">
        <v>6</v>
      </c>
      <c r="P38" s="22"/>
      <c r="Q38" s="22"/>
      <c r="R38" s="22"/>
      <c r="S38" s="22"/>
      <c r="T38" s="22">
        <v>6</v>
      </c>
      <c r="U38" s="22">
        <v>4</v>
      </c>
      <c r="V38" s="22">
        <v>1</v>
      </c>
      <c r="W38" s="22">
        <v>4</v>
      </c>
      <c r="X38" s="21">
        <v>12</v>
      </c>
      <c r="Y38" s="21" t="s">
        <v>14</v>
      </c>
      <c r="Z38" s="21">
        <v>39</v>
      </c>
      <c r="AA38" s="23">
        <f t="shared" si="6"/>
        <v>8</v>
      </c>
      <c r="AB38" s="23">
        <f t="shared" si="7"/>
        <v>0</v>
      </c>
      <c r="AC38" s="23">
        <f t="shared" si="8"/>
        <v>0</v>
      </c>
      <c r="AD38" s="23">
        <f t="shared" si="9"/>
        <v>0</v>
      </c>
      <c r="AE38" s="24">
        <f t="shared" si="10"/>
        <v>1.95</v>
      </c>
      <c r="AF38" s="24">
        <f t="shared" si="11"/>
        <v>4.875</v>
      </c>
    </row>
    <row r="39" spans="1:32" ht="15.75" x14ac:dyDescent="0.25">
      <c r="A39" s="21">
        <v>13</v>
      </c>
      <c r="B39" s="21" t="s">
        <v>17</v>
      </c>
      <c r="C39" s="21"/>
      <c r="D39" s="21"/>
      <c r="E39" s="22"/>
      <c r="F39" s="22">
        <v>2</v>
      </c>
      <c r="G39" s="22">
        <v>2</v>
      </c>
      <c r="H39" s="22"/>
      <c r="I39" s="22"/>
      <c r="J39" s="22"/>
      <c r="K39" s="22"/>
      <c r="L39" s="22">
        <v>12</v>
      </c>
      <c r="M39" s="22">
        <v>1</v>
      </c>
      <c r="N39" s="22">
        <v>6</v>
      </c>
      <c r="O39" s="22">
        <v>8</v>
      </c>
      <c r="P39" s="22"/>
      <c r="Q39" s="22"/>
      <c r="R39" s="22">
        <v>6</v>
      </c>
      <c r="S39" s="22">
        <v>1</v>
      </c>
      <c r="T39" s="22"/>
      <c r="U39" s="22"/>
      <c r="V39" s="22"/>
      <c r="W39" s="22"/>
      <c r="X39" s="21">
        <v>13</v>
      </c>
      <c r="Y39" s="21" t="s">
        <v>17</v>
      </c>
      <c r="Z39" s="21">
        <v>38</v>
      </c>
      <c r="AA39" s="23">
        <f t="shared" si="6"/>
        <v>8</v>
      </c>
      <c r="AB39" s="23">
        <f t="shared" si="7"/>
        <v>1</v>
      </c>
      <c r="AC39" s="23">
        <f t="shared" si="8"/>
        <v>0</v>
      </c>
      <c r="AD39" s="23">
        <f t="shared" si="9"/>
        <v>1</v>
      </c>
      <c r="AE39" s="24">
        <f t="shared" si="10"/>
        <v>1.9</v>
      </c>
      <c r="AF39" s="24">
        <f t="shared" si="11"/>
        <v>4.75</v>
      </c>
    </row>
    <row r="40" spans="1:32" ht="15.75" x14ac:dyDescent="0.25">
      <c r="A40" s="21">
        <v>14</v>
      </c>
      <c r="B40" s="21" t="s">
        <v>9</v>
      </c>
      <c r="C40" s="21"/>
      <c r="D40" s="21">
        <v>5</v>
      </c>
      <c r="E40" s="22"/>
      <c r="F40" s="22">
        <v>5</v>
      </c>
      <c r="G40" s="22"/>
      <c r="H40" s="22"/>
      <c r="I40" s="22">
        <v>2</v>
      </c>
      <c r="J40" s="22">
        <v>8</v>
      </c>
      <c r="K40" s="22"/>
      <c r="L40" s="22"/>
      <c r="M40" s="22">
        <v>2</v>
      </c>
      <c r="N40" s="22">
        <v>2</v>
      </c>
      <c r="O40" s="22"/>
      <c r="P40" s="22"/>
      <c r="Q40" s="22">
        <v>8</v>
      </c>
      <c r="R40" s="22"/>
      <c r="S40" s="22">
        <v>3</v>
      </c>
      <c r="T40" s="22">
        <v>1</v>
      </c>
      <c r="U40" s="22"/>
      <c r="V40" s="22"/>
      <c r="W40" s="22"/>
      <c r="X40" s="21">
        <v>14</v>
      </c>
      <c r="Y40" s="21" t="s">
        <v>9</v>
      </c>
      <c r="Z40" s="21">
        <v>36</v>
      </c>
      <c r="AA40" s="23">
        <f t="shared" si="6"/>
        <v>8</v>
      </c>
      <c r="AB40" s="23">
        <f t="shared" si="7"/>
        <v>0</v>
      </c>
      <c r="AC40" s="23">
        <f t="shared" si="8"/>
        <v>0</v>
      </c>
      <c r="AD40" s="23">
        <f t="shared" si="9"/>
        <v>2</v>
      </c>
      <c r="AE40" s="24">
        <f t="shared" si="10"/>
        <v>1.8</v>
      </c>
      <c r="AF40" s="24">
        <f t="shared" si="11"/>
        <v>4.5</v>
      </c>
    </row>
    <row r="41" spans="1:32" ht="15.75" x14ac:dyDescent="0.25">
      <c r="A41" s="21">
        <v>15</v>
      </c>
      <c r="B41" s="21" t="s">
        <v>12</v>
      </c>
      <c r="C41" s="21"/>
      <c r="D41" s="21">
        <v>1</v>
      </c>
      <c r="E41" s="22"/>
      <c r="F41" s="22">
        <v>10</v>
      </c>
      <c r="G41" s="22">
        <v>3</v>
      </c>
      <c r="H41" s="22">
        <v>3</v>
      </c>
      <c r="I41" s="22">
        <v>4</v>
      </c>
      <c r="J41" s="22"/>
      <c r="K41" s="22"/>
      <c r="L41" s="22">
        <v>3</v>
      </c>
      <c r="M41" s="22"/>
      <c r="N41" s="22"/>
      <c r="O41" s="22"/>
      <c r="P41" s="22"/>
      <c r="Q41" s="22"/>
      <c r="R41" s="22"/>
      <c r="S41" s="22"/>
      <c r="T41" s="22"/>
      <c r="U41" s="22">
        <v>6</v>
      </c>
      <c r="V41" s="22"/>
      <c r="W41" s="22"/>
      <c r="X41" s="21">
        <v>15</v>
      </c>
      <c r="Y41" s="21" t="s">
        <v>12</v>
      </c>
      <c r="Z41" s="21">
        <v>30</v>
      </c>
      <c r="AA41" s="23">
        <f t="shared" si="6"/>
        <v>6</v>
      </c>
      <c r="AB41" s="23">
        <f t="shared" si="7"/>
        <v>0</v>
      </c>
      <c r="AC41" s="23">
        <f t="shared" si="8"/>
        <v>1</v>
      </c>
      <c r="AD41" s="23">
        <f t="shared" si="9"/>
        <v>0</v>
      </c>
      <c r="AE41" s="24">
        <f t="shared" si="10"/>
        <v>1.5</v>
      </c>
      <c r="AF41" s="24">
        <f t="shared" si="11"/>
        <v>5</v>
      </c>
    </row>
    <row r="42" spans="1:32" ht="15.75" x14ac:dyDescent="0.25">
      <c r="A42" s="21">
        <v>16</v>
      </c>
      <c r="B42" s="21" t="s">
        <v>15</v>
      </c>
      <c r="C42" s="21"/>
      <c r="D42" s="21">
        <v>3</v>
      </c>
      <c r="E42" s="22">
        <v>3</v>
      </c>
      <c r="F42" s="22"/>
      <c r="G42" s="22"/>
      <c r="H42" s="22"/>
      <c r="I42" s="22">
        <v>1</v>
      </c>
      <c r="J42" s="22"/>
      <c r="K42" s="22"/>
      <c r="L42" s="22"/>
      <c r="M42" s="22"/>
      <c r="N42" s="22"/>
      <c r="O42" s="22">
        <v>1</v>
      </c>
      <c r="P42" s="22">
        <v>8</v>
      </c>
      <c r="Q42" s="22">
        <v>5</v>
      </c>
      <c r="R42" s="22"/>
      <c r="S42" s="22"/>
      <c r="T42" s="22"/>
      <c r="U42" s="22"/>
      <c r="V42" s="22"/>
      <c r="W42" s="22">
        <v>2</v>
      </c>
      <c r="X42" s="21">
        <v>16</v>
      </c>
      <c r="Y42" s="21" t="s">
        <v>15</v>
      </c>
      <c r="Z42" s="21">
        <v>23</v>
      </c>
      <c r="AA42" s="23">
        <f t="shared" si="6"/>
        <v>5</v>
      </c>
      <c r="AB42" s="23">
        <f t="shared" si="7"/>
        <v>0</v>
      </c>
      <c r="AC42" s="23">
        <f t="shared" si="8"/>
        <v>0</v>
      </c>
      <c r="AD42" s="23">
        <f t="shared" si="9"/>
        <v>1</v>
      </c>
      <c r="AE42" s="24">
        <f t="shared" si="10"/>
        <v>1.1499999999999999</v>
      </c>
      <c r="AF42" s="24">
        <f t="shared" si="11"/>
        <v>4.5999999999999996</v>
      </c>
    </row>
    <row r="43" spans="1:32" ht="15.75" x14ac:dyDescent="0.25">
      <c r="A43" s="21">
        <v>17</v>
      </c>
      <c r="B43" s="21" t="s">
        <v>16</v>
      </c>
      <c r="C43" s="21"/>
      <c r="D43" s="21"/>
      <c r="E43" s="22"/>
      <c r="F43" s="22"/>
      <c r="G43" s="22"/>
      <c r="H43" s="22">
        <v>1</v>
      </c>
      <c r="I43" s="22"/>
      <c r="J43" s="22">
        <v>1</v>
      </c>
      <c r="K43" s="22"/>
      <c r="L43" s="22">
        <v>4</v>
      </c>
      <c r="M43" s="22"/>
      <c r="N43" s="22"/>
      <c r="O43" s="22">
        <v>2</v>
      </c>
      <c r="P43" s="22"/>
      <c r="Q43" s="22"/>
      <c r="R43" s="22">
        <v>7</v>
      </c>
      <c r="S43" s="22"/>
      <c r="T43" s="22"/>
      <c r="U43" s="22"/>
      <c r="V43" s="22"/>
      <c r="W43" s="22"/>
      <c r="X43" s="21">
        <v>17</v>
      </c>
      <c r="Y43" s="21" t="s">
        <v>16</v>
      </c>
      <c r="Z43" s="21">
        <v>15</v>
      </c>
      <c r="AA43" s="23">
        <f t="shared" si="6"/>
        <v>5</v>
      </c>
      <c r="AB43" s="23">
        <f t="shared" si="7"/>
        <v>0</v>
      </c>
      <c r="AC43" s="23">
        <f t="shared" si="8"/>
        <v>0</v>
      </c>
      <c r="AD43" s="23">
        <f t="shared" si="9"/>
        <v>0</v>
      </c>
      <c r="AE43" s="24">
        <f t="shared" si="10"/>
        <v>0.75</v>
      </c>
      <c r="AF43" s="24">
        <f t="shared" si="11"/>
        <v>3</v>
      </c>
    </row>
    <row r="44" spans="1:32" ht="15.75" x14ac:dyDescent="0.25">
      <c r="A44" s="21">
        <v>18</v>
      </c>
      <c r="B44" s="21" t="s">
        <v>13</v>
      </c>
      <c r="C44" s="21"/>
      <c r="D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>
        <v>5</v>
      </c>
      <c r="Q44" s="22"/>
      <c r="R44" s="22">
        <v>5</v>
      </c>
      <c r="S44" s="22"/>
      <c r="T44" s="22"/>
      <c r="U44" s="22"/>
      <c r="V44" s="22"/>
      <c r="W44" s="22">
        <v>3</v>
      </c>
      <c r="X44" s="21">
        <v>18</v>
      </c>
      <c r="Y44" s="21" t="s">
        <v>13</v>
      </c>
      <c r="Z44" s="21">
        <v>13</v>
      </c>
      <c r="AA44" s="23">
        <f t="shared" si="6"/>
        <v>2</v>
      </c>
      <c r="AB44" s="23">
        <f t="shared" si="7"/>
        <v>0</v>
      </c>
      <c r="AC44" s="23">
        <f t="shared" si="8"/>
        <v>0</v>
      </c>
      <c r="AD44" s="23">
        <f t="shared" si="9"/>
        <v>0</v>
      </c>
      <c r="AE44" s="24">
        <f t="shared" si="10"/>
        <v>0.65</v>
      </c>
      <c r="AF44" s="24">
        <f t="shared" si="11"/>
        <v>6.5</v>
      </c>
    </row>
    <row r="45" spans="1:32" ht="30" x14ac:dyDescent="0.25">
      <c r="A45" s="8"/>
      <c r="B45" s="8"/>
      <c r="C45" s="8"/>
      <c r="D45" s="8" t="s">
        <v>56</v>
      </c>
      <c r="E45" s="8" t="s">
        <v>57</v>
      </c>
      <c r="F45" s="8" t="s">
        <v>58</v>
      </c>
      <c r="G45" s="8" t="s">
        <v>59</v>
      </c>
      <c r="H45" s="8" t="s">
        <v>60</v>
      </c>
      <c r="I45" s="8" t="s">
        <v>61</v>
      </c>
      <c r="J45" s="8" t="s">
        <v>62</v>
      </c>
      <c r="K45" s="8" t="s">
        <v>63</v>
      </c>
      <c r="L45" s="8" t="s">
        <v>64</v>
      </c>
      <c r="M45" s="8" t="s">
        <v>65</v>
      </c>
      <c r="N45" s="8" t="s">
        <v>66</v>
      </c>
      <c r="O45" s="8" t="s">
        <v>67</v>
      </c>
      <c r="P45" s="8" t="s">
        <v>20</v>
      </c>
      <c r="Q45" s="8" t="s">
        <v>68</v>
      </c>
      <c r="R45" s="8" t="s">
        <v>69</v>
      </c>
      <c r="S45" s="8" t="s">
        <v>70</v>
      </c>
      <c r="T45" s="8" t="s">
        <v>71</v>
      </c>
      <c r="U45" s="8" t="s">
        <v>72</v>
      </c>
      <c r="V45" s="8" t="s">
        <v>73</v>
      </c>
      <c r="W45" s="8" t="s">
        <v>74</v>
      </c>
      <c r="X45" s="8"/>
      <c r="Y45" s="8"/>
      <c r="Z45" s="8"/>
      <c r="AA45" s="17"/>
      <c r="AB45" s="17"/>
      <c r="AC45" s="17"/>
      <c r="AD45" s="17"/>
      <c r="AE45" s="17"/>
      <c r="AF45" s="18"/>
    </row>
  </sheetData>
  <mergeCells count="1">
    <mergeCell ref="A23:D23"/>
  </mergeCells>
  <conditionalFormatting sqref="E2:W19">
    <cfRule type="cellIs" dxfId="14" priority="4" operator="equal">
      <formula>8</formula>
    </cfRule>
    <cfRule type="cellIs" dxfId="13" priority="5" operator="equal">
      <formula>10</formula>
    </cfRule>
    <cfRule type="cellIs" dxfId="12" priority="6" operator="equal">
      <formula>12</formula>
    </cfRule>
  </conditionalFormatting>
  <conditionalFormatting sqref="E27:W44">
    <cfRule type="cellIs" dxfId="11" priority="1" operator="equal">
      <formula>8</formula>
    </cfRule>
    <cfRule type="cellIs" dxfId="10" priority="2" operator="equal">
      <formula>10</formula>
    </cfRule>
    <cfRule type="cellIs" dxfId="9" priority="3" operator="equal">
      <formula>12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opLeftCell="A7" workbookViewId="0">
      <selection activeCell="B12" sqref="B12:B19"/>
    </sheetView>
  </sheetViews>
  <sheetFormatPr defaultRowHeight="15" x14ac:dyDescent="0.25"/>
  <cols>
    <col min="1" max="1" width="5.140625" bestFit="1" customWidth="1"/>
    <col min="2" max="2" width="16.42578125" customWidth="1"/>
    <col min="3" max="3" width="2.7109375" customWidth="1"/>
    <col min="4" max="4" width="3.5703125" customWidth="1"/>
    <col min="5" max="5" width="3.5703125" bestFit="1" customWidth="1"/>
    <col min="6" max="6" width="3.28515625" customWidth="1"/>
    <col min="7" max="7" width="3.5703125" customWidth="1"/>
    <col min="8" max="8" width="4.28515625" customWidth="1"/>
    <col min="9" max="9" width="4.140625" customWidth="1"/>
    <col min="10" max="10" width="3.42578125" bestFit="1" customWidth="1"/>
    <col min="11" max="11" width="3.28515625" bestFit="1" customWidth="1"/>
    <col min="12" max="12" width="4" customWidth="1"/>
    <col min="13" max="14" width="4.28515625" customWidth="1"/>
    <col min="15" max="15" width="3.85546875" customWidth="1"/>
    <col min="16" max="17" width="3.140625" bestFit="1" customWidth="1"/>
    <col min="18" max="19" width="3.28515625" customWidth="1"/>
    <col min="20" max="20" width="3.5703125" bestFit="1" customWidth="1"/>
    <col min="21" max="21" width="3.85546875" customWidth="1"/>
    <col min="22" max="22" width="4" bestFit="1" customWidth="1"/>
    <col min="23" max="23" width="4" customWidth="1"/>
    <col min="24" max="24" width="5.140625" bestFit="1" customWidth="1"/>
    <col min="25" max="25" width="16.140625" customWidth="1"/>
    <col min="26" max="26" width="10.140625" customWidth="1"/>
    <col min="27" max="27" width="6.140625" bestFit="1" customWidth="1"/>
    <col min="28" max="28" width="4.42578125" customWidth="1"/>
    <col min="29" max="29" width="6.5703125" customWidth="1"/>
    <col min="30" max="30" width="5.7109375" customWidth="1"/>
    <col min="31" max="31" width="6.5703125" bestFit="1" customWidth="1"/>
    <col min="32" max="32" width="7.140625" customWidth="1"/>
  </cols>
  <sheetData>
    <row r="1" spans="1:32" ht="30" x14ac:dyDescent="0.25">
      <c r="A1" s="8" t="s">
        <v>51</v>
      </c>
      <c r="B1" s="8" t="s">
        <v>37</v>
      </c>
      <c r="C1" s="11"/>
      <c r="D1" s="11"/>
      <c r="E1" s="11" t="s">
        <v>71</v>
      </c>
      <c r="F1" s="11" t="s">
        <v>56</v>
      </c>
      <c r="G1" s="11" t="s">
        <v>64</v>
      </c>
      <c r="H1" s="11" t="s">
        <v>63</v>
      </c>
      <c r="I1" s="11" t="s">
        <v>73</v>
      </c>
      <c r="J1" s="11" t="s">
        <v>66</v>
      </c>
      <c r="K1" s="11" t="s">
        <v>57</v>
      </c>
      <c r="L1" s="11" t="s">
        <v>74</v>
      </c>
      <c r="M1" s="11" t="s">
        <v>61</v>
      </c>
      <c r="N1" s="11" t="s">
        <v>58</v>
      </c>
      <c r="O1" s="11" t="s">
        <v>70</v>
      </c>
      <c r="P1" s="11" t="s">
        <v>67</v>
      </c>
      <c r="Q1" s="11" t="s">
        <v>93</v>
      </c>
      <c r="R1" s="11" t="s">
        <v>59</v>
      </c>
      <c r="S1" s="11" t="s">
        <v>62</v>
      </c>
      <c r="T1" s="11" t="s">
        <v>65</v>
      </c>
      <c r="U1" s="11" t="s">
        <v>94</v>
      </c>
      <c r="V1" s="11" t="s">
        <v>68</v>
      </c>
      <c r="W1" s="11"/>
      <c r="X1" s="17" t="s">
        <v>51</v>
      </c>
      <c r="Y1" s="17" t="s">
        <v>37</v>
      </c>
      <c r="Z1" s="17" t="s">
        <v>52</v>
      </c>
      <c r="AA1" s="17" t="s">
        <v>36</v>
      </c>
      <c r="AB1" s="17">
        <v>12</v>
      </c>
      <c r="AC1" s="17">
        <v>10</v>
      </c>
      <c r="AD1" s="17">
        <v>8</v>
      </c>
      <c r="AE1" s="17" t="s">
        <v>53</v>
      </c>
      <c r="AF1" s="18" t="s">
        <v>54</v>
      </c>
    </row>
    <row r="2" spans="1:32" ht="15.75" x14ac:dyDescent="0.25">
      <c r="A2" s="19">
        <v>1</v>
      </c>
      <c r="B2" s="19" t="s">
        <v>95</v>
      </c>
      <c r="C2" s="12"/>
      <c r="D2" s="12"/>
      <c r="E2" s="2">
        <v>8</v>
      </c>
      <c r="F2" s="2"/>
      <c r="G2" s="2">
        <v>12</v>
      </c>
      <c r="H2" s="2">
        <v>10</v>
      </c>
      <c r="I2" s="2">
        <v>3</v>
      </c>
      <c r="J2" s="2">
        <v>10</v>
      </c>
      <c r="K2" s="2"/>
      <c r="L2" s="2">
        <v>2</v>
      </c>
      <c r="M2" s="2">
        <v>5</v>
      </c>
      <c r="N2" s="2">
        <v>6</v>
      </c>
      <c r="O2" s="2">
        <v>12</v>
      </c>
      <c r="P2" s="2">
        <v>10</v>
      </c>
      <c r="Q2" s="2">
        <v>8</v>
      </c>
      <c r="R2" s="2">
        <v>10</v>
      </c>
      <c r="S2" s="2">
        <v>12</v>
      </c>
      <c r="T2" s="2">
        <v>8</v>
      </c>
      <c r="U2" s="2">
        <v>12</v>
      </c>
      <c r="V2" s="2">
        <v>10</v>
      </c>
      <c r="W2" s="2"/>
      <c r="X2" s="19">
        <v>1</v>
      </c>
      <c r="Y2" s="19" t="s">
        <v>95</v>
      </c>
      <c r="Z2" s="12">
        <v>138</v>
      </c>
      <c r="AA2" s="3">
        <v>16</v>
      </c>
      <c r="AB2" s="3">
        <v>4</v>
      </c>
      <c r="AC2" s="3">
        <v>5</v>
      </c>
      <c r="AD2" s="3">
        <v>3</v>
      </c>
      <c r="AE2" s="4">
        <v>8.117647058823529</v>
      </c>
      <c r="AF2" s="4">
        <v>8.625</v>
      </c>
    </row>
    <row r="3" spans="1:32" ht="15.75" x14ac:dyDescent="0.25">
      <c r="A3" s="19">
        <v>2</v>
      </c>
      <c r="B3" s="19" t="s">
        <v>76</v>
      </c>
      <c r="C3" s="12"/>
      <c r="D3" s="12"/>
      <c r="E3" s="2">
        <v>1</v>
      </c>
      <c r="F3" s="2">
        <v>7</v>
      </c>
      <c r="G3" s="2"/>
      <c r="H3" s="2">
        <v>12</v>
      </c>
      <c r="I3" s="2">
        <v>8</v>
      </c>
      <c r="J3" s="2">
        <v>8</v>
      </c>
      <c r="K3" s="2"/>
      <c r="L3" s="2">
        <v>6</v>
      </c>
      <c r="M3" s="2">
        <v>12</v>
      </c>
      <c r="N3" s="2">
        <v>10</v>
      </c>
      <c r="O3" s="2">
        <v>7</v>
      </c>
      <c r="P3" s="2">
        <v>5</v>
      </c>
      <c r="Q3" s="2">
        <v>10</v>
      </c>
      <c r="R3" s="2">
        <v>3</v>
      </c>
      <c r="S3" s="2"/>
      <c r="T3" s="2">
        <v>12</v>
      </c>
      <c r="U3" s="2">
        <v>6</v>
      </c>
      <c r="V3" s="2">
        <v>6</v>
      </c>
      <c r="W3" s="2"/>
      <c r="X3" s="19">
        <v>2</v>
      </c>
      <c r="Y3" s="19" t="s">
        <v>76</v>
      </c>
      <c r="Z3" s="12">
        <v>113</v>
      </c>
      <c r="AA3" s="3">
        <v>15</v>
      </c>
      <c r="AB3" s="3">
        <v>3</v>
      </c>
      <c r="AC3" s="3">
        <v>2</v>
      </c>
      <c r="AD3" s="3">
        <v>2</v>
      </c>
      <c r="AE3" s="4">
        <v>6.6470588235294121</v>
      </c>
      <c r="AF3" s="4">
        <v>7.5333333333333332</v>
      </c>
    </row>
    <row r="4" spans="1:32" ht="15.75" x14ac:dyDescent="0.25">
      <c r="A4" s="19">
        <v>3</v>
      </c>
      <c r="B4" s="19" t="s">
        <v>96</v>
      </c>
      <c r="C4" s="12"/>
      <c r="D4" s="12"/>
      <c r="E4" s="2">
        <v>10</v>
      </c>
      <c r="F4" s="2"/>
      <c r="G4" s="2">
        <v>10</v>
      </c>
      <c r="H4" s="2"/>
      <c r="I4" s="2">
        <v>10</v>
      </c>
      <c r="J4" s="2">
        <v>12</v>
      </c>
      <c r="K4" s="2">
        <v>6</v>
      </c>
      <c r="L4" s="2">
        <v>10</v>
      </c>
      <c r="M4" s="2">
        <v>6</v>
      </c>
      <c r="N4" s="2"/>
      <c r="O4" s="2">
        <v>6</v>
      </c>
      <c r="P4" s="2">
        <v>2</v>
      </c>
      <c r="Q4" s="2">
        <v>3</v>
      </c>
      <c r="R4" s="2">
        <v>7</v>
      </c>
      <c r="S4" s="2">
        <v>7</v>
      </c>
      <c r="T4" s="2">
        <v>3</v>
      </c>
      <c r="U4" s="2">
        <v>10</v>
      </c>
      <c r="V4" s="2"/>
      <c r="W4" s="2"/>
      <c r="X4" s="19">
        <v>3</v>
      </c>
      <c r="Y4" s="19" t="s">
        <v>96</v>
      </c>
      <c r="Z4" s="12">
        <v>102</v>
      </c>
      <c r="AA4" s="3">
        <v>14</v>
      </c>
      <c r="AB4" s="3">
        <v>1</v>
      </c>
      <c r="AC4" s="3">
        <v>5</v>
      </c>
      <c r="AD4" s="3">
        <v>0</v>
      </c>
      <c r="AE4" s="4">
        <v>6</v>
      </c>
      <c r="AF4" s="4">
        <v>7.2857142857142856</v>
      </c>
    </row>
    <row r="5" spans="1:32" ht="15.75" x14ac:dyDescent="0.25">
      <c r="A5" s="19">
        <v>4</v>
      </c>
      <c r="B5" s="19" t="s">
        <v>97</v>
      </c>
      <c r="C5" s="12"/>
      <c r="D5" s="12"/>
      <c r="E5" s="2">
        <v>2</v>
      </c>
      <c r="F5" s="2">
        <v>6</v>
      </c>
      <c r="G5" s="2">
        <v>6</v>
      </c>
      <c r="H5" s="2">
        <v>6</v>
      </c>
      <c r="I5" s="2"/>
      <c r="J5" s="2">
        <v>4</v>
      </c>
      <c r="K5" s="2">
        <v>3</v>
      </c>
      <c r="L5" s="2">
        <v>8</v>
      </c>
      <c r="M5" s="2"/>
      <c r="N5" s="2">
        <v>5</v>
      </c>
      <c r="O5" s="2">
        <v>10</v>
      </c>
      <c r="P5" s="2"/>
      <c r="Q5" s="2">
        <v>12</v>
      </c>
      <c r="R5" s="2">
        <v>5</v>
      </c>
      <c r="S5" s="2">
        <v>10</v>
      </c>
      <c r="T5" s="2">
        <v>6</v>
      </c>
      <c r="U5" s="2"/>
      <c r="V5" s="2">
        <v>12</v>
      </c>
      <c r="W5" s="2"/>
      <c r="X5" s="19">
        <v>4</v>
      </c>
      <c r="Y5" s="19" t="s">
        <v>97</v>
      </c>
      <c r="Z5" s="12">
        <v>95</v>
      </c>
      <c r="AA5" s="3">
        <v>14</v>
      </c>
      <c r="AB5" s="3">
        <v>2</v>
      </c>
      <c r="AC5" s="3">
        <v>2</v>
      </c>
      <c r="AD5" s="3">
        <v>1</v>
      </c>
      <c r="AE5" s="4">
        <v>5.5882352941176467</v>
      </c>
      <c r="AF5" s="4">
        <v>6.7857142857142856</v>
      </c>
    </row>
    <row r="6" spans="1:32" ht="15.75" x14ac:dyDescent="0.25">
      <c r="A6" s="19">
        <v>5</v>
      </c>
      <c r="B6" s="19" t="s">
        <v>98</v>
      </c>
      <c r="C6" s="12"/>
      <c r="D6" s="12"/>
      <c r="E6" s="2"/>
      <c r="F6" s="2">
        <v>4</v>
      </c>
      <c r="G6" s="2">
        <v>2</v>
      </c>
      <c r="H6" s="2">
        <v>1</v>
      </c>
      <c r="I6" s="2">
        <v>7</v>
      </c>
      <c r="J6" s="2"/>
      <c r="K6" s="2"/>
      <c r="L6" s="2">
        <v>12</v>
      </c>
      <c r="M6" s="2">
        <v>8</v>
      </c>
      <c r="N6" s="2"/>
      <c r="O6" s="2">
        <v>5</v>
      </c>
      <c r="P6" s="2"/>
      <c r="Q6" s="2">
        <v>1</v>
      </c>
      <c r="R6" s="2">
        <v>12</v>
      </c>
      <c r="S6" s="2">
        <v>8</v>
      </c>
      <c r="T6" s="2"/>
      <c r="U6" s="2">
        <v>3</v>
      </c>
      <c r="V6" s="2">
        <v>7</v>
      </c>
      <c r="W6" s="2"/>
      <c r="X6" s="19">
        <v>5</v>
      </c>
      <c r="Y6" s="19" t="s">
        <v>98</v>
      </c>
      <c r="Z6" s="12">
        <v>70</v>
      </c>
      <c r="AA6" s="3">
        <v>12</v>
      </c>
      <c r="AB6" s="3">
        <v>2</v>
      </c>
      <c r="AC6" s="3">
        <v>0</v>
      </c>
      <c r="AD6" s="3">
        <v>2</v>
      </c>
      <c r="AE6" s="4">
        <v>4.117647058823529</v>
      </c>
      <c r="AF6" s="4">
        <v>5.833333333333333</v>
      </c>
    </row>
    <row r="7" spans="1:32" ht="15.75" x14ac:dyDescent="0.25">
      <c r="A7" s="19">
        <v>6</v>
      </c>
      <c r="B7" s="19" t="s">
        <v>99</v>
      </c>
      <c r="C7" s="12"/>
      <c r="D7" s="12"/>
      <c r="E7" s="2">
        <v>5</v>
      </c>
      <c r="F7" s="2">
        <v>10</v>
      </c>
      <c r="G7" s="2"/>
      <c r="H7" s="2">
        <v>3</v>
      </c>
      <c r="I7" s="2">
        <v>4</v>
      </c>
      <c r="J7" s="2">
        <v>7</v>
      </c>
      <c r="K7" s="2">
        <v>7</v>
      </c>
      <c r="L7" s="2">
        <v>7</v>
      </c>
      <c r="M7" s="2">
        <v>4</v>
      </c>
      <c r="N7" s="2">
        <v>7</v>
      </c>
      <c r="O7" s="2">
        <v>4</v>
      </c>
      <c r="P7" s="2">
        <v>3</v>
      </c>
      <c r="Q7" s="2"/>
      <c r="R7" s="2">
        <v>2</v>
      </c>
      <c r="S7" s="2">
        <v>2</v>
      </c>
      <c r="T7" s="2"/>
      <c r="U7" s="2">
        <v>4</v>
      </c>
      <c r="V7" s="2"/>
      <c r="W7" s="2"/>
      <c r="X7" s="19">
        <v>6</v>
      </c>
      <c r="Y7" s="19" t="s">
        <v>99</v>
      </c>
      <c r="Z7" s="12">
        <v>69</v>
      </c>
      <c r="AA7" s="3">
        <v>14</v>
      </c>
      <c r="AB7" s="3">
        <v>0</v>
      </c>
      <c r="AC7" s="3">
        <v>1</v>
      </c>
      <c r="AD7" s="3">
        <v>0</v>
      </c>
      <c r="AE7" s="4">
        <v>4.0588235294117645</v>
      </c>
      <c r="AF7" s="4">
        <v>4.9285714285714288</v>
      </c>
    </row>
    <row r="8" spans="1:32" ht="15.75" x14ac:dyDescent="0.25">
      <c r="A8" s="19">
        <v>7</v>
      </c>
      <c r="B8" s="19" t="s">
        <v>100</v>
      </c>
      <c r="C8" s="12"/>
      <c r="D8" s="12"/>
      <c r="E8" s="2"/>
      <c r="F8" s="2">
        <v>8</v>
      </c>
      <c r="G8" s="2"/>
      <c r="H8" s="2">
        <v>8</v>
      </c>
      <c r="I8" s="2"/>
      <c r="J8" s="2">
        <v>5</v>
      </c>
      <c r="K8" s="2">
        <v>1</v>
      </c>
      <c r="L8" s="2"/>
      <c r="M8" s="2"/>
      <c r="N8" s="2">
        <v>12</v>
      </c>
      <c r="O8" s="2"/>
      <c r="P8" s="2">
        <v>8</v>
      </c>
      <c r="Q8" s="2"/>
      <c r="R8" s="2"/>
      <c r="S8" s="2">
        <v>6</v>
      </c>
      <c r="T8" s="2">
        <v>10</v>
      </c>
      <c r="U8" s="2">
        <v>8</v>
      </c>
      <c r="V8" s="2"/>
      <c r="W8" s="2"/>
      <c r="X8" s="19">
        <v>7</v>
      </c>
      <c r="Y8" s="19" t="s">
        <v>100</v>
      </c>
      <c r="Z8" s="12">
        <v>66</v>
      </c>
      <c r="AA8" s="3">
        <v>9</v>
      </c>
      <c r="AB8" s="3">
        <v>1</v>
      </c>
      <c r="AC8" s="3">
        <v>1</v>
      </c>
      <c r="AD8" s="3">
        <v>4</v>
      </c>
      <c r="AE8" s="4">
        <v>3.8823529411764706</v>
      </c>
      <c r="AF8" s="4">
        <v>7.333333333333333</v>
      </c>
    </row>
    <row r="9" spans="1:32" ht="15.75" x14ac:dyDescent="0.25">
      <c r="A9" s="19">
        <v>8</v>
      </c>
      <c r="B9" s="19" t="s">
        <v>101</v>
      </c>
      <c r="C9" s="12"/>
      <c r="D9" s="12"/>
      <c r="E9" s="2">
        <v>6</v>
      </c>
      <c r="F9" s="2">
        <v>2</v>
      </c>
      <c r="G9" s="2">
        <v>4</v>
      </c>
      <c r="H9" s="2">
        <v>5</v>
      </c>
      <c r="I9" s="2"/>
      <c r="J9" s="2"/>
      <c r="K9" s="2">
        <v>2</v>
      </c>
      <c r="L9" s="2">
        <v>1</v>
      </c>
      <c r="M9" s="2">
        <v>10</v>
      </c>
      <c r="N9" s="2">
        <v>8</v>
      </c>
      <c r="O9" s="2">
        <v>8</v>
      </c>
      <c r="P9" s="2"/>
      <c r="Q9" s="2"/>
      <c r="R9" s="2"/>
      <c r="S9" s="2">
        <v>5</v>
      </c>
      <c r="T9" s="2">
        <v>4</v>
      </c>
      <c r="U9" s="2"/>
      <c r="V9" s="2">
        <v>8</v>
      </c>
      <c r="W9" s="2"/>
      <c r="X9" s="19">
        <v>8</v>
      </c>
      <c r="Y9" s="19" t="s">
        <v>101</v>
      </c>
      <c r="Z9" s="12">
        <v>63</v>
      </c>
      <c r="AA9" s="3">
        <v>12</v>
      </c>
      <c r="AB9" s="3">
        <v>0</v>
      </c>
      <c r="AC9" s="3">
        <v>1</v>
      </c>
      <c r="AD9" s="3">
        <v>3</v>
      </c>
      <c r="AE9" s="4">
        <v>3.7058823529411766</v>
      </c>
      <c r="AF9" s="4">
        <v>5.25</v>
      </c>
    </row>
    <row r="10" spans="1:32" ht="15.75" x14ac:dyDescent="0.25">
      <c r="A10" s="19">
        <v>9</v>
      </c>
      <c r="B10" s="19" t="s">
        <v>102</v>
      </c>
      <c r="C10" s="12"/>
      <c r="D10" s="12"/>
      <c r="E10" s="2">
        <v>3</v>
      </c>
      <c r="F10" s="2"/>
      <c r="G10" s="2">
        <v>8</v>
      </c>
      <c r="H10" s="2">
        <v>4</v>
      </c>
      <c r="I10" s="2">
        <v>12</v>
      </c>
      <c r="J10" s="2"/>
      <c r="K10" s="2">
        <v>12</v>
      </c>
      <c r="L10" s="2"/>
      <c r="M10" s="2"/>
      <c r="N10" s="2">
        <v>3</v>
      </c>
      <c r="O10" s="2">
        <v>3</v>
      </c>
      <c r="P10" s="2">
        <v>1</v>
      </c>
      <c r="Q10" s="2"/>
      <c r="R10" s="2">
        <v>8</v>
      </c>
      <c r="S10" s="2">
        <v>3</v>
      </c>
      <c r="T10" s="2"/>
      <c r="U10" s="2">
        <v>1</v>
      </c>
      <c r="V10" s="2"/>
      <c r="W10" s="2"/>
      <c r="X10" s="19">
        <v>9</v>
      </c>
      <c r="Y10" s="19" t="s">
        <v>102</v>
      </c>
      <c r="Z10" s="12">
        <v>58</v>
      </c>
      <c r="AA10" s="3">
        <v>11</v>
      </c>
      <c r="AB10" s="3">
        <v>2</v>
      </c>
      <c r="AC10" s="3">
        <v>0</v>
      </c>
      <c r="AD10" s="3">
        <v>2</v>
      </c>
      <c r="AE10" s="4">
        <v>3.4117647058823528</v>
      </c>
      <c r="AF10" s="4">
        <v>5.2727272727272725</v>
      </c>
    </row>
    <row r="11" spans="1:32" ht="15.75" x14ac:dyDescent="0.25">
      <c r="A11" s="19">
        <v>10</v>
      </c>
      <c r="B11" s="19" t="s">
        <v>84</v>
      </c>
      <c r="C11" s="12"/>
      <c r="D11" s="12"/>
      <c r="E11" s="2"/>
      <c r="F11" s="2">
        <v>5</v>
      </c>
      <c r="G11" s="2"/>
      <c r="H11" s="2"/>
      <c r="I11" s="2">
        <v>5</v>
      </c>
      <c r="J11" s="2">
        <v>6</v>
      </c>
      <c r="K11" s="2">
        <v>10</v>
      </c>
      <c r="L11" s="2">
        <v>4</v>
      </c>
      <c r="M11" s="2"/>
      <c r="N11" s="2"/>
      <c r="O11" s="2"/>
      <c r="P11" s="2">
        <v>12</v>
      </c>
      <c r="Q11" s="2">
        <v>7</v>
      </c>
      <c r="R11" s="2">
        <v>4</v>
      </c>
      <c r="S11" s="2"/>
      <c r="T11" s="2"/>
      <c r="U11" s="2"/>
      <c r="V11" s="2">
        <v>2</v>
      </c>
      <c r="W11" s="2"/>
      <c r="X11" s="19">
        <v>10</v>
      </c>
      <c r="Y11" s="19" t="s">
        <v>84</v>
      </c>
      <c r="Z11" s="12">
        <v>55</v>
      </c>
      <c r="AA11" s="3">
        <v>9</v>
      </c>
      <c r="AB11" s="3">
        <v>1</v>
      </c>
      <c r="AC11" s="3">
        <v>1</v>
      </c>
      <c r="AD11" s="3">
        <v>0</v>
      </c>
      <c r="AE11" s="4">
        <v>3.2352941176470589</v>
      </c>
      <c r="AF11" s="4">
        <v>6.1111111111111107</v>
      </c>
    </row>
    <row r="12" spans="1:32" ht="15.75" x14ac:dyDescent="0.25">
      <c r="A12" s="20">
        <v>11</v>
      </c>
      <c r="B12" s="20" t="s">
        <v>103</v>
      </c>
      <c r="C12" s="13"/>
      <c r="D12" s="13"/>
      <c r="E12" s="14">
        <v>12</v>
      </c>
      <c r="F12" s="14"/>
      <c r="G12" s="14">
        <v>1</v>
      </c>
      <c r="H12" s="14"/>
      <c r="I12" s="14">
        <v>6</v>
      </c>
      <c r="J12" s="14"/>
      <c r="K12" s="14">
        <v>8</v>
      </c>
      <c r="L12" s="14"/>
      <c r="M12" s="14">
        <v>3</v>
      </c>
      <c r="N12" s="14"/>
      <c r="O12" s="14"/>
      <c r="P12" s="14">
        <v>6</v>
      </c>
      <c r="Q12" s="14"/>
      <c r="R12" s="14"/>
      <c r="S12" s="14"/>
      <c r="T12" s="14"/>
      <c r="U12" s="14"/>
      <c r="V12" s="14">
        <v>3</v>
      </c>
      <c r="W12" s="14"/>
      <c r="X12" s="20">
        <v>11</v>
      </c>
      <c r="Y12" s="20" t="s">
        <v>103</v>
      </c>
      <c r="Z12" s="13">
        <v>39</v>
      </c>
      <c r="AA12" s="15">
        <v>7</v>
      </c>
      <c r="AB12" s="15">
        <v>1</v>
      </c>
      <c r="AC12" s="15">
        <v>0</v>
      </c>
      <c r="AD12" s="15">
        <v>1</v>
      </c>
      <c r="AE12" s="16">
        <v>2.2941176470588234</v>
      </c>
      <c r="AF12" s="16">
        <v>5.5714285714285712</v>
      </c>
    </row>
    <row r="13" spans="1:32" ht="15.75" x14ac:dyDescent="0.25">
      <c r="A13" s="20">
        <v>12</v>
      </c>
      <c r="B13" s="20" t="s">
        <v>104</v>
      </c>
      <c r="C13" s="13"/>
      <c r="D13" s="13"/>
      <c r="E13" s="14"/>
      <c r="F13" s="14"/>
      <c r="G13" s="14">
        <v>7</v>
      </c>
      <c r="H13" s="14"/>
      <c r="I13" s="14"/>
      <c r="J13" s="14"/>
      <c r="K13" s="14"/>
      <c r="L13" s="14"/>
      <c r="M13" s="14">
        <v>2</v>
      </c>
      <c r="N13" s="14">
        <v>1</v>
      </c>
      <c r="O13" s="14"/>
      <c r="P13" s="14"/>
      <c r="Q13" s="14">
        <v>4</v>
      </c>
      <c r="R13" s="14">
        <v>6</v>
      </c>
      <c r="S13" s="14"/>
      <c r="T13" s="14"/>
      <c r="U13" s="14">
        <v>7</v>
      </c>
      <c r="V13" s="14">
        <v>4</v>
      </c>
      <c r="W13" s="14"/>
      <c r="X13" s="20">
        <v>12</v>
      </c>
      <c r="Y13" s="20" t="s">
        <v>104</v>
      </c>
      <c r="Z13" s="13">
        <v>31</v>
      </c>
      <c r="AA13" s="15">
        <v>7</v>
      </c>
      <c r="AB13" s="15">
        <v>0</v>
      </c>
      <c r="AC13" s="15">
        <v>0</v>
      </c>
      <c r="AD13" s="15">
        <v>0</v>
      </c>
      <c r="AE13" s="16">
        <v>1.8235294117647058</v>
      </c>
      <c r="AF13" s="16">
        <v>4.4285714285714288</v>
      </c>
    </row>
    <row r="14" spans="1:32" ht="15.75" x14ac:dyDescent="0.25">
      <c r="A14" s="20">
        <v>13</v>
      </c>
      <c r="B14" s="20" t="s">
        <v>105</v>
      </c>
      <c r="C14" s="13"/>
      <c r="D14" s="13"/>
      <c r="E14" s="14">
        <v>4</v>
      </c>
      <c r="F14" s="14">
        <v>1</v>
      </c>
      <c r="G14" s="14"/>
      <c r="H14" s="14"/>
      <c r="I14" s="14"/>
      <c r="J14" s="14">
        <v>3</v>
      </c>
      <c r="K14" s="14">
        <v>5</v>
      </c>
      <c r="L14" s="14"/>
      <c r="M14" s="14">
        <v>1</v>
      </c>
      <c r="N14" s="14"/>
      <c r="O14" s="14"/>
      <c r="P14" s="14"/>
      <c r="Q14" s="14"/>
      <c r="R14" s="14"/>
      <c r="S14" s="14">
        <v>4</v>
      </c>
      <c r="T14" s="14">
        <v>7</v>
      </c>
      <c r="U14" s="14"/>
      <c r="V14" s="14">
        <v>5</v>
      </c>
      <c r="W14" s="14"/>
      <c r="X14" s="20">
        <v>13</v>
      </c>
      <c r="Y14" s="20" t="s">
        <v>105</v>
      </c>
      <c r="Z14" s="13">
        <v>30</v>
      </c>
      <c r="AA14" s="15">
        <v>8</v>
      </c>
      <c r="AB14" s="15">
        <v>0</v>
      </c>
      <c r="AC14" s="15">
        <v>0</v>
      </c>
      <c r="AD14" s="15">
        <v>0</v>
      </c>
      <c r="AE14" s="16">
        <v>1.7647058823529411</v>
      </c>
      <c r="AF14" s="16">
        <v>3.75</v>
      </c>
    </row>
    <row r="15" spans="1:32" ht="15.75" x14ac:dyDescent="0.25">
      <c r="A15" s="20">
        <v>14</v>
      </c>
      <c r="B15" s="20" t="s">
        <v>106</v>
      </c>
      <c r="C15" s="13"/>
      <c r="D15" s="13"/>
      <c r="E15" s="14">
        <v>7</v>
      </c>
      <c r="F15" s="14"/>
      <c r="G15" s="14"/>
      <c r="H15" s="14">
        <v>2</v>
      </c>
      <c r="I15" s="14"/>
      <c r="J15" s="14"/>
      <c r="K15" s="14">
        <v>4</v>
      </c>
      <c r="L15" s="14">
        <v>3</v>
      </c>
      <c r="M15" s="14"/>
      <c r="N15" s="14">
        <v>2</v>
      </c>
      <c r="O15" s="14"/>
      <c r="P15" s="14">
        <v>7</v>
      </c>
      <c r="Q15" s="14">
        <v>2</v>
      </c>
      <c r="R15" s="14"/>
      <c r="S15" s="14"/>
      <c r="T15" s="14">
        <v>2</v>
      </c>
      <c r="U15" s="14"/>
      <c r="V15" s="14"/>
      <c r="W15" s="14"/>
      <c r="X15" s="20">
        <v>14</v>
      </c>
      <c r="Y15" s="20" t="s">
        <v>106</v>
      </c>
      <c r="Z15" s="13">
        <v>29</v>
      </c>
      <c r="AA15" s="15">
        <v>8</v>
      </c>
      <c r="AB15" s="15">
        <v>0</v>
      </c>
      <c r="AC15" s="15">
        <v>0</v>
      </c>
      <c r="AD15" s="15">
        <v>0</v>
      </c>
      <c r="AE15" s="16">
        <v>1.7058823529411764</v>
      </c>
      <c r="AF15" s="16">
        <v>3.625</v>
      </c>
    </row>
    <row r="16" spans="1:32" ht="15.75" x14ac:dyDescent="0.25">
      <c r="A16" s="20">
        <v>15</v>
      </c>
      <c r="B16" s="20" t="s">
        <v>89</v>
      </c>
      <c r="C16" s="13"/>
      <c r="D16" s="13"/>
      <c r="E16" s="14"/>
      <c r="F16" s="14"/>
      <c r="G16" s="14">
        <v>3</v>
      </c>
      <c r="H16" s="14">
        <v>7</v>
      </c>
      <c r="I16" s="14">
        <v>1</v>
      </c>
      <c r="J16" s="14">
        <v>2</v>
      </c>
      <c r="K16" s="14"/>
      <c r="L16" s="14"/>
      <c r="M16" s="14"/>
      <c r="N16" s="14"/>
      <c r="O16" s="14">
        <v>1</v>
      </c>
      <c r="P16" s="14"/>
      <c r="Q16" s="14">
        <v>5</v>
      </c>
      <c r="R16" s="14">
        <v>1</v>
      </c>
      <c r="S16" s="14"/>
      <c r="T16" s="14">
        <v>5</v>
      </c>
      <c r="U16" s="14"/>
      <c r="V16" s="14"/>
      <c r="W16" s="14"/>
      <c r="X16" s="20">
        <v>15</v>
      </c>
      <c r="Y16" s="20" t="s">
        <v>89</v>
      </c>
      <c r="Z16" s="13">
        <v>25</v>
      </c>
      <c r="AA16" s="15">
        <v>8</v>
      </c>
      <c r="AB16" s="15">
        <v>0</v>
      </c>
      <c r="AC16" s="15">
        <v>0</v>
      </c>
      <c r="AD16" s="15">
        <v>0</v>
      </c>
      <c r="AE16" s="16">
        <v>1.4705882352941178</v>
      </c>
      <c r="AF16" s="16">
        <v>3.125</v>
      </c>
    </row>
    <row r="17" spans="1:32" ht="15.75" x14ac:dyDescent="0.25">
      <c r="A17" s="20">
        <v>16</v>
      </c>
      <c r="B17" s="20" t="s">
        <v>107</v>
      </c>
      <c r="C17" s="13"/>
      <c r="D17" s="13"/>
      <c r="E17" s="14"/>
      <c r="F17" s="14"/>
      <c r="G17" s="14">
        <v>5</v>
      </c>
      <c r="H17" s="14"/>
      <c r="I17" s="14"/>
      <c r="J17" s="14"/>
      <c r="K17" s="14"/>
      <c r="L17" s="14">
        <v>5</v>
      </c>
      <c r="M17" s="14"/>
      <c r="N17" s="14"/>
      <c r="O17" s="14"/>
      <c r="P17" s="14">
        <v>4</v>
      </c>
      <c r="Q17" s="14">
        <v>6</v>
      </c>
      <c r="R17" s="14"/>
      <c r="S17" s="14"/>
      <c r="T17" s="14"/>
      <c r="U17" s="14">
        <v>2</v>
      </c>
      <c r="V17" s="14"/>
      <c r="W17" s="14"/>
      <c r="X17" s="20">
        <v>16</v>
      </c>
      <c r="Y17" s="20" t="s">
        <v>107</v>
      </c>
      <c r="Z17" s="13">
        <v>22</v>
      </c>
      <c r="AA17" s="15">
        <v>5</v>
      </c>
      <c r="AB17" s="15">
        <v>0</v>
      </c>
      <c r="AC17" s="15">
        <v>0</v>
      </c>
      <c r="AD17" s="15">
        <v>0</v>
      </c>
      <c r="AE17" s="16">
        <v>1.2941176470588236</v>
      </c>
      <c r="AF17" s="16">
        <v>4.4000000000000004</v>
      </c>
    </row>
    <row r="18" spans="1:32" ht="15.75" x14ac:dyDescent="0.25">
      <c r="A18" s="20">
        <v>17</v>
      </c>
      <c r="B18" s="20" t="s">
        <v>91</v>
      </c>
      <c r="C18" s="13"/>
      <c r="D18" s="13"/>
      <c r="E18" s="14"/>
      <c r="F18" s="14">
        <v>3</v>
      </c>
      <c r="G18" s="14"/>
      <c r="H18" s="14"/>
      <c r="I18" s="14">
        <v>2</v>
      </c>
      <c r="J18" s="14">
        <v>1</v>
      </c>
      <c r="K18" s="14"/>
      <c r="L18" s="14"/>
      <c r="M18" s="14">
        <v>7</v>
      </c>
      <c r="N18" s="14"/>
      <c r="O18" s="14"/>
      <c r="P18" s="14"/>
      <c r="Q18" s="14"/>
      <c r="R18" s="14"/>
      <c r="S18" s="14">
        <v>1</v>
      </c>
      <c r="T18" s="14"/>
      <c r="U18" s="14">
        <v>5</v>
      </c>
      <c r="V18" s="14">
        <v>1</v>
      </c>
      <c r="W18" s="14"/>
      <c r="X18" s="20">
        <v>17</v>
      </c>
      <c r="Y18" s="20" t="s">
        <v>91</v>
      </c>
      <c r="Z18" s="13">
        <v>20</v>
      </c>
      <c r="AA18" s="15">
        <v>7</v>
      </c>
      <c r="AB18" s="15">
        <v>0</v>
      </c>
      <c r="AC18" s="15">
        <v>0</v>
      </c>
      <c r="AD18" s="15">
        <v>0</v>
      </c>
      <c r="AE18" s="16">
        <v>1.1764705882352942</v>
      </c>
      <c r="AF18" s="16">
        <v>2.8571428571428572</v>
      </c>
    </row>
    <row r="19" spans="1:32" ht="15.75" x14ac:dyDescent="0.25">
      <c r="A19" s="20">
        <v>18</v>
      </c>
      <c r="B19" s="20" t="s">
        <v>92</v>
      </c>
      <c r="C19" s="13"/>
      <c r="D19" s="13"/>
      <c r="E19" s="14"/>
      <c r="F19" s="14">
        <v>12</v>
      </c>
      <c r="G19" s="14"/>
      <c r="H19" s="14"/>
      <c r="I19" s="14"/>
      <c r="J19" s="14"/>
      <c r="K19" s="14"/>
      <c r="L19" s="14"/>
      <c r="M19" s="14"/>
      <c r="N19" s="14">
        <v>4</v>
      </c>
      <c r="O19" s="14">
        <v>2</v>
      </c>
      <c r="P19" s="14"/>
      <c r="Q19" s="14"/>
      <c r="R19" s="14"/>
      <c r="S19" s="14"/>
      <c r="T19" s="14">
        <v>1</v>
      </c>
      <c r="U19" s="14"/>
      <c r="V19" s="14"/>
      <c r="W19" s="14"/>
      <c r="X19" s="20">
        <v>18</v>
      </c>
      <c r="Y19" s="20" t="s">
        <v>92</v>
      </c>
      <c r="Z19" s="13">
        <v>19</v>
      </c>
      <c r="AA19" s="15">
        <v>4</v>
      </c>
      <c r="AB19" s="15">
        <v>1</v>
      </c>
      <c r="AC19" s="15">
        <v>0</v>
      </c>
      <c r="AD19" s="15">
        <v>0</v>
      </c>
      <c r="AE19" s="16">
        <v>1.1176470588235294</v>
      </c>
      <c r="AF19" s="16">
        <v>4.75</v>
      </c>
    </row>
    <row r="20" spans="1:32" ht="30" x14ac:dyDescent="0.25">
      <c r="A20" s="11"/>
      <c r="B20" s="11"/>
      <c r="C20" s="11"/>
      <c r="D20" s="11"/>
      <c r="E20" s="11" t="s">
        <v>71</v>
      </c>
      <c r="F20" s="11" t="s">
        <v>56</v>
      </c>
      <c r="G20" s="11" t="s">
        <v>64</v>
      </c>
      <c r="H20" s="11" t="s">
        <v>63</v>
      </c>
      <c r="I20" s="11" t="s">
        <v>73</v>
      </c>
      <c r="J20" s="11" t="s">
        <v>66</v>
      </c>
      <c r="K20" s="11" t="s">
        <v>57</v>
      </c>
      <c r="L20" s="11" t="s">
        <v>74</v>
      </c>
      <c r="M20" s="11" t="s">
        <v>61</v>
      </c>
      <c r="N20" s="11" t="s">
        <v>58</v>
      </c>
      <c r="O20" s="11" t="s">
        <v>70</v>
      </c>
      <c r="P20" s="11" t="s">
        <v>67</v>
      </c>
      <c r="Q20" s="11" t="s">
        <v>93</v>
      </c>
      <c r="R20" s="11" t="s">
        <v>59</v>
      </c>
      <c r="S20" s="11" t="s">
        <v>62</v>
      </c>
      <c r="T20" s="11" t="s">
        <v>65</v>
      </c>
      <c r="U20" s="11" t="s">
        <v>94</v>
      </c>
      <c r="V20" s="11" t="s">
        <v>68</v>
      </c>
      <c r="W20" s="11"/>
      <c r="X20" s="8"/>
      <c r="Y20" s="8"/>
      <c r="Z20" s="8"/>
      <c r="AA20" s="9"/>
      <c r="AB20" s="9"/>
      <c r="AC20" s="9"/>
      <c r="AD20" s="9"/>
      <c r="AE20" s="9"/>
      <c r="AF20" s="10"/>
    </row>
    <row r="21" spans="1:3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6"/>
      <c r="AB21" s="6"/>
      <c r="AC21" s="6"/>
      <c r="AD21" s="6"/>
      <c r="AE21" s="6"/>
      <c r="AF21" s="6"/>
    </row>
    <row r="22" spans="1:3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6"/>
      <c r="AB22" s="6"/>
      <c r="AC22" s="6"/>
      <c r="AD22" s="6"/>
      <c r="AE22" s="6"/>
      <c r="AF22" s="6"/>
    </row>
    <row r="23" spans="1:32" x14ac:dyDescent="0.25">
      <c r="A23" s="34" t="s">
        <v>55</v>
      </c>
      <c r="B23" s="34"/>
      <c r="C23" s="34"/>
      <c r="D23" s="3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6"/>
      <c r="AB23" s="6"/>
      <c r="AC23" s="6"/>
      <c r="AD23" s="6"/>
      <c r="AE23" s="6"/>
      <c r="AF23" s="6"/>
    </row>
    <row r="26" spans="1:32" ht="30" x14ac:dyDescent="0.25">
      <c r="A26" s="8" t="s">
        <v>51</v>
      </c>
      <c r="B26" s="8" t="s">
        <v>37</v>
      </c>
      <c r="C26" s="8"/>
      <c r="D26" s="8" t="s">
        <v>29</v>
      </c>
      <c r="E26" s="8" t="s">
        <v>31</v>
      </c>
      <c r="F26" s="8" t="s">
        <v>25</v>
      </c>
      <c r="G26" s="8" t="s">
        <v>60</v>
      </c>
      <c r="H26" s="8" t="s">
        <v>23</v>
      </c>
      <c r="I26" s="8" t="s">
        <v>35</v>
      </c>
      <c r="J26" s="8" t="s">
        <v>28</v>
      </c>
      <c r="K26" s="8" t="s">
        <v>32</v>
      </c>
      <c r="L26" s="8" t="s">
        <v>21</v>
      </c>
      <c r="M26" s="8" t="s">
        <v>18</v>
      </c>
      <c r="N26" s="8" t="s">
        <v>33</v>
      </c>
      <c r="O26" s="8" t="s">
        <v>27</v>
      </c>
      <c r="P26" s="8" t="s">
        <v>34</v>
      </c>
      <c r="Q26" s="8" t="s">
        <v>26</v>
      </c>
      <c r="R26" s="8" t="s">
        <v>20</v>
      </c>
      <c r="S26" s="8" t="s">
        <v>30</v>
      </c>
      <c r="T26" s="8" t="s">
        <v>19</v>
      </c>
      <c r="U26" s="8" t="s">
        <v>71</v>
      </c>
      <c r="V26" s="8" t="s">
        <v>24</v>
      </c>
      <c r="W26" s="8" t="s">
        <v>22</v>
      </c>
      <c r="X26" s="8" t="s">
        <v>51</v>
      </c>
      <c r="Y26" s="8" t="s">
        <v>37</v>
      </c>
      <c r="Z26" s="17" t="s">
        <v>52</v>
      </c>
      <c r="AA26" s="17" t="s">
        <v>36</v>
      </c>
      <c r="AB26" s="17">
        <v>12</v>
      </c>
      <c r="AC26" s="17">
        <v>10</v>
      </c>
      <c r="AD26" s="17">
        <v>8</v>
      </c>
      <c r="AE26" s="17" t="s">
        <v>53</v>
      </c>
      <c r="AF26" s="18" t="s">
        <v>54</v>
      </c>
    </row>
    <row r="27" spans="1:32" ht="15.75" x14ac:dyDescent="0.25">
      <c r="A27" s="21">
        <v>1</v>
      </c>
      <c r="B27" s="21" t="s">
        <v>95</v>
      </c>
      <c r="C27" s="21"/>
      <c r="D27" s="21">
        <v>12</v>
      </c>
      <c r="E27" s="22"/>
      <c r="F27" s="22">
        <v>12</v>
      </c>
      <c r="G27" s="22">
        <v>12</v>
      </c>
      <c r="H27" s="22">
        <v>10</v>
      </c>
      <c r="I27" s="22"/>
      <c r="J27" s="22">
        <v>10</v>
      </c>
      <c r="K27" s="22">
        <v>12</v>
      </c>
      <c r="L27" s="22">
        <v>7</v>
      </c>
      <c r="M27" s="22">
        <v>12</v>
      </c>
      <c r="N27" s="22">
        <v>8</v>
      </c>
      <c r="O27" s="22">
        <v>12</v>
      </c>
      <c r="P27" s="22">
        <v>12</v>
      </c>
      <c r="Q27" s="22">
        <v>12</v>
      </c>
      <c r="R27" s="22">
        <v>12</v>
      </c>
      <c r="S27" s="22">
        <v>12</v>
      </c>
      <c r="T27" s="22">
        <v>10</v>
      </c>
      <c r="U27" s="22">
        <v>12</v>
      </c>
      <c r="V27" s="22">
        <v>8</v>
      </c>
      <c r="W27" s="22">
        <v>12</v>
      </c>
      <c r="X27" s="21">
        <v>1</v>
      </c>
      <c r="Y27" s="21" t="s">
        <v>95</v>
      </c>
      <c r="Z27" s="21">
        <v>197</v>
      </c>
      <c r="AA27" s="23">
        <v>18</v>
      </c>
      <c r="AB27" s="23">
        <v>12</v>
      </c>
      <c r="AC27" s="23">
        <v>3</v>
      </c>
      <c r="AD27" s="23">
        <v>2</v>
      </c>
      <c r="AE27" s="24">
        <v>9.85</v>
      </c>
      <c r="AF27" s="24">
        <v>10.944444444444445</v>
      </c>
    </row>
    <row r="28" spans="1:32" ht="15.75" x14ac:dyDescent="0.25">
      <c r="A28" s="21">
        <v>2</v>
      </c>
      <c r="B28" s="21" t="s">
        <v>97</v>
      </c>
      <c r="C28" s="21"/>
      <c r="D28" s="21">
        <v>3</v>
      </c>
      <c r="E28" s="22">
        <v>10</v>
      </c>
      <c r="F28" s="22">
        <v>8</v>
      </c>
      <c r="G28" s="22">
        <v>10</v>
      </c>
      <c r="H28" s="22">
        <v>12</v>
      </c>
      <c r="I28" s="22">
        <v>6</v>
      </c>
      <c r="J28" s="22">
        <v>7</v>
      </c>
      <c r="K28" s="22">
        <v>1</v>
      </c>
      <c r="L28" s="22">
        <v>12</v>
      </c>
      <c r="M28" s="22"/>
      <c r="N28" s="22">
        <v>7</v>
      </c>
      <c r="O28" s="22">
        <v>8</v>
      </c>
      <c r="P28" s="22">
        <v>10</v>
      </c>
      <c r="Q28" s="22">
        <v>8</v>
      </c>
      <c r="R28" s="22">
        <v>6</v>
      </c>
      <c r="S28" s="22">
        <v>10</v>
      </c>
      <c r="T28" s="22">
        <v>3</v>
      </c>
      <c r="U28" s="22">
        <v>5</v>
      </c>
      <c r="V28" s="22"/>
      <c r="W28" s="22"/>
      <c r="X28" s="21">
        <v>2</v>
      </c>
      <c r="Y28" s="21" t="s">
        <v>97</v>
      </c>
      <c r="Z28" s="21">
        <v>126</v>
      </c>
      <c r="AA28" s="23">
        <v>16</v>
      </c>
      <c r="AB28" s="23">
        <v>2</v>
      </c>
      <c r="AC28" s="23">
        <v>4</v>
      </c>
      <c r="AD28" s="23">
        <v>3</v>
      </c>
      <c r="AE28" s="24">
        <v>6.3</v>
      </c>
      <c r="AF28" s="24">
        <v>7.875</v>
      </c>
    </row>
    <row r="29" spans="1:32" ht="15.75" x14ac:dyDescent="0.25">
      <c r="A29" s="21">
        <v>3</v>
      </c>
      <c r="B29" s="21" t="s">
        <v>76</v>
      </c>
      <c r="C29" s="21"/>
      <c r="D29" s="21">
        <v>1</v>
      </c>
      <c r="E29" s="22">
        <v>1</v>
      </c>
      <c r="F29" s="22">
        <v>6</v>
      </c>
      <c r="G29" s="22">
        <v>8</v>
      </c>
      <c r="H29" s="22">
        <v>8</v>
      </c>
      <c r="I29" s="22"/>
      <c r="J29" s="22">
        <v>2</v>
      </c>
      <c r="K29" s="22">
        <v>5</v>
      </c>
      <c r="L29" s="22">
        <v>8</v>
      </c>
      <c r="M29" s="22">
        <v>4</v>
      </c>
      <c r="N29" s="22">
        <v>12</v>
      </c>
      <c r="O29" s="22">
        <v>10</v>
      </c>
      <c r="P29" s="22">
        <v>6</v>
      </c>
      <c r="Q29" s="22">
        <v>7</v>
      </c>
      <c r="R29" s="22">
        <v>5</v>
      </c>
      <c r="S29" s="22">
        <v>2</v>
      </c>
      <c r="T29" s="22">
        <v>7</v>
      </c>
      <c r="U29" s="22">
        <v>8</v>
      </c>
      <c r="V29" s="22">
        <v>3</v>
      </c>
      <c r="W29" s="22">
        <v>3</v>
      </c>
      <c r="X29" s="21">
        <v>3</v>
      </c>
      <c r="Y29" s="21" t="s">
        <v>76</v>
      </c>
      <c r="Z29" s="21">
        <v>106</v>
      </c>
      <c r="AA29" s="23">
        <v>17</v>
      </c>
      <c r="AB29" s="23">
        <v>1</v>
      </c>
      <c r="AC29" s="23">
        <v>1</v>
      </c>
      <c r="AD29" s="23">
        <v>4</v>
      </c>
      <c r="AE29" s="24">
        <v>5.3</v>
      </c>
      <c r="AF29" s="24">
        <v>6.2352941176470589</v>
      </c>
    </row>
    <row r="30" spans="1:32" ht="15.75" x14ac:dyDescent="0.25">
      <c r="A30" s="21">
        <v>4</v>
      </c>
      <c r="B30" s="21" t="s">
        <v>96</v>
      </c>
      <c r="C30" s="21"/>
      <c r="D30" s="21">
        <v>5</v>
      </c>
      <c r="E30" s="22">
        <v>6</v>
      </c>
      <c r="F30" s="22"/>
      <c r="G30" s="22">
        <v>7</v>
      </c>
      <c r="H30" s="22">
        <v>6</v>
      </c>
      <c r="I30" s="22">
        <v>3</v>
      </c>
      <c r="J30" s="22">
        <v>4</v>
      </c>
      <c r="K30" s="22"/>
      <c r="L30" s="22">
        <v>10</v>
      </c>
      <c r="M30" s="22"/>
      <c r="N30" s="22">
        <v>10</v>
      </c>
      <c r="O30" s="22">
        <v>7</v>
      </c>
      <c r="P30" s="22">
        <v>7</v>
      </c>
      <c r="Q30" s="22"/>
      <c r="R30" s="22"/>
      <c r="S30" s="22">
        <v>7</v>
      </c>
      <c r="T30" s="22"/>
      <c r="U30" s="22">
        <v>2</v>
      </c>
      <c r="V30" s="22">
        <v>12</v>
      </c>
      <c r="W30" s="22">
        <v>7</v>
      </c>
      <c r="X30" s="21">
        <v>4</v>
      </c>
      <c r="Y30" s="21" t="s">
        <v>96</v>
      </c>
      <c r="Z30" s="21">
        <v>93</v>
      </c>
      <c r="AA30" s="23">
        <v>12</v>
      </c>
      <c r="AB30" s="23">
        <v>1</v>
      </c>
      <c r="AC30" s="23">
        <v>2</v>
      </c>
      <c r="AD30" s="23">
        <v>0</v>
      </c>
      <c r="AE30" s="24">
        <v>4.6500000000000004</v>
      </c>
      <c r="AF30" s="24">
        <v>7.75</v>
      </c>
    </row>
    <row r="31" spans="1:32" ht="15.75" x14ac:dyDescent="0.25">
      <c r="A31" s="21">
        <v>5</v>
      </c>
      <c r="B31" s="21" t="s">
        <v>98</v>
      </c>
      <c r="C31" s="21"/>
      <c r="D31" s="21">
        <v>7</v>
      </c>
      <c r="E31" s="22">
        <v>7</v>
      </c>
      <c r="F31" s="22">
        <v>1</v>
      </c>
      <c r="G31" s="22">
        <v>6</v>
      </c>
      <c r="H31" s="22">
        <v>7</v>
      </c>
      <c r="I31" s="22"/>
      <c r="J31" s="22">
        <v>6</v>
      </c>
      <c r="K31" s="22"/>
      <c r="L31" s="22">
        <v>1</v>
      </c>
      <c r="M31" s="22">
        <v>5</v>
      </c>
      <c r="N31" s="22"/>
      <c r="O31" s="22">
        <v>6</v>
      </c>
      <c r="P31" s="22">
        <v>4</v>
      </c>
      <c r="Q31" s="22"/>
      <c r="R31" s="22">
        <v>10</v>
      </c>
      <c r="S31" s="22">
        <v>6</v>
      </c>
      <c r="T31" s="22">
        <v>5</v>
      </c>
      <c r="U31" s="22">
        <v>7</v>
      </c>
      <c r="V31" s="22">
        <v>6</v>
      </c>
      <c r="W31" s="22"/>
      <c r="X31" s="21">
        <v>5</v>
      </c>
      <c r="Y31" s="21" t="s">
        <v>98</v>
      </c>
      <c r="Z31" s="21">
        <v>84</v>
      </c>
      <c r="AA31" s="23">
        <v>14</v>
      </c>
      <c r="AB31" s="23">
        <v>0</v>
      </c>
      <c r="AC31" s="23">
        <v>1</v>
      </c>
      <c r="AD31" s="23">
        <v>0</v>
      </c>
      <c r="AE31" s="24">
        <v>4.2</v>
      </c>
      <c r="AF31" s="24">
        <v>6</v>
      </c>
    </row>
    <row r="32" spans="1:32" ht="15.75" x14ac:dyDescent="0.25">
      <c r="A32" s="21">
        <v>6</v>
      </c>
      <c r="B32" s="21" t="s">
        <v>101</v>
      </c>
      <c r="C32" s="21"/>
      <c r="D32" s="21"/>
      <c r="E32" s="22">
        <v>3</v>
      </c>
      <c r="F32" s="22">
        <v>5</v>
      </c>
      <c r="G32" s="22">
        <v>4</v>
      </c>
      <c r="H32" s="22">
        <v>4</v>
      </c>
      <c r="I32" s="22"/>
      <c r="J32" s="22">
        <v>12</v>
      </c>
      <c r="K32" s="22">
        <v>3</v>
      </c>
      <c r="L32" s="22"/>
      <c r="M32" s="22">
        <v>10</v>
      </c>
      <c r="N32" s="22"/>
      <c r="O32" s="22">
        <v>5</v>
      </c>
      <c r="P32" s="22">
        <v>8</v>
      </c>
      <c r="Q32" s="22">
        <v>2</v>
      </c>
      <c r="R32" s="22">
        <v>7</v>
      </c>
      <c r="S32" s="22">
        <v>5</v>
      </c>
      <c r="T32" s="22">
        <v>4</v>
      </c>
      <c r="U32" s="22">
        <v>1</v>
      </c>
      <c r="V32" s="22"/>
      <c r="W32" s="22">
        <v>5</v>
      </c>
      <c r="X32" s="21">
        <v>6</v>
      </c>
      <c r="Y32" s="21" t="s">
        <v>101</v>
      </c>
      <c r="Z32" s="21">
        <v>78</v>
      </c>
      <c r="AA32" s="23">
        <v>14</v>
      </c>
      <c r="AB32" s="23">
        <v>1</v>
      </c>
      <c r="AC32" s="23">
        <v>1</v>
      </c>
      <c r="AD32" s="23">
        <v>1</v>
      </c>
      <c r="AE32" s="24">
        <v>3.9</v>
      </c>
      <c r="AF32" s="24">
        <v>5.5714285714285712</v>
      </c>
    </row>
    <row r="33" spans="1:32" ht="15.75" x14ac:dyDescent="0.25">
      <c r="A33" s="21">
        <v>7</v>
      </c>
      <c r="B33" s="21" t="s">
        <v>100</v>
      </c>
      <c r="C33" s="21"/>
      <c r="D33" s="21">
        <v>6</v>
      </c>
      <c r="E33" s="22"/>
      <c r="F33" s="22">
        <v>4</v>
      </c>
      <c r="G33" s="22"/>
      <c r="H33" s="22"/>
      <c r="I33" s="22">
        <v>4</v>
      </c>
      <c r="J33" s="22">
        <v>5</v>
      </c>
      <c r="K33" s="22">
        <v>4</v>
      </c>
      <c r="L33" s="22">
        <v>4</v>
      </c>
      <c r="M33" s="22">
        <v>8</v>
      </c>
      <c r="N33" s="22">
        <v>5</v>
      </c>
      <c r="O33" s="22"/>
      <c r="P33" s="22"/>
      <c r="Q33" s="22">
        <v>4</v>
      </c>
      <c r="R33" s="22"/>
      <c r="S33" s="22">
        <v>8</v>
      </c>
      <c r="T33" s="22"/>
      <c r="U33" s="22">
        <v>10</v>
      </c>
      <c r="V33" s="22"/>
      <c r="W33" s="22">
        <v>10</v>
      </c>
      <c r="X33" s="21">
        <v>7</v>
      </c>
      <c r="Y33" s="21" t="s">
        <v>100</v>
      </c>
      <c r="Z33" s="21">
        <v>72</v>
      </c>
      <c r="AA33" s="23">
        <v>10</v>
      </c>
      <c r="AB33" s="23">
        <v>0</v>
      </c>
      <c r="AC33" s="23">
        <v>1</v>
      </c>
      <c r="AD33" s="23">
        <v>2</v>
      </c>
      <c r="AE33" s="24">
        <v>3.6</v>
      </c>
      <c r="AF33" s="24">
        <v>7.2</v>
      </c>
    </row>
    <row r="34" spans="1:32" ht="15.75" x14ac:dyDescent="0.25">
      <c r="A34" s="21">
        <v>8</v>
      </c>
      <c r="B34" s="21" t="s">
        <v>99</v>
      </c>
      <c r="C34" s="21"/>
      <c r="D34" s="21">
        <v>4</v>
      </c>
      <c r="E34" s="22">
        <v>4</v>
      </c>
      <c r="F34" s="22">
        <v>2</v>
      </c>
      <c r="G34" s="22"/>
      <c r="H34" s="22">
        <v>2</v>
      </c>
      <c r="I34" s="22"/>
      <c r="J34" s="22">
        <v>3</v>
      </c>
      <c r="K34" s="22">
        <v>2</v>
      </c>
      <c r="L34" s="22"/>
      <c r="M34" s="22">
        <v>7</v>
      </c>
      <c r="N34" s="22"/>
      <c r="O34" s="22"/>
      <c r="P34" s="22">
        <v>5</v>
      </c>
      <c r="Q34" s="22">
        <v>5</v>
      </c>
      <c r="R34" s="22">
        <v>8</v>
      </c>
      <c r="S34" s="22">
        <v>3</v>
      </c>
      <c r="T34" s="22">
        <v>2</v>
      </c>
      <c r="U34" s="22"/>
      <c r="V34" s="22">
        <v>5</v>
      </c>
      <c r="W34" s="22">
        <v>4</v>
      </c>
      <c r="X34" s="21">
        <v>8</v>
      </c>
      <c r="Y34" s="21" t="s">
        <v>99</v>
      </c>
      <c r="Z34" s="21">
        <v>56</v>
      </c>
      <c r="AA34" s="23">
        <v>12</v>
      </c>
      <c r="AB34" s="23">
        <v>0</v>
      </c>
      <c r="AC34" s="23">
        <v>0</v>
      </c>
      <c r="AD34" s="23">
        <v>1</v>
      </c>
      <c r="AE34" s="24">
        <v>2.8</v>
      </c>
      <c r="AF34" s="24">
        <v>4.666666666666667</v>
      </c>
    </row>
    <row r="35" spans="1:32" ht="15.75" x14ac:dyDescent="0.25">
      <c r="A35" s="25">
        <v>9</v>
      </c>
      <c r="B35" s="25" t="s">
        <v>105</v>
      </c>
      <c r="C35" s="25"/>
      <c r="D35" s="25">
        <v>10</v>
      </c>
      <c r="E35" s="26">
        <v>2</v>
      </c>
      <c r="F35" s="26">
        <v>10</v>
      </c>
      <c r="G35" s="26">
        <v>5</v>
      </c>
      <c r="H35" s="26">
        <v>1</v>
      </c>
      <c r="I35" s="26">
        <v>8</v>
      </c>
      <c r="J35" s="26"/>
      <c r="K35" s="26"/>
      <c r="L35" s="26"/>
      <c r="M35" s="26"/>
      <c r="N35" s="26">
        <v>1</v>
      </c>
      <c r="O35" s="26">
        <v>2</v>
      </c>
      <c r="P35" s="26">
        <v>2</v>
      </c>
      <c r="Q35" s="26">
        <v>6</v>
      </c>
      <c r="R35" s="26"/>
      <c r="S35" s="26"/>
      <c r="T35" s="26"/>
      <c r="U35" s="26"/>
      <c r="V35" s="26"/>
      <c r="W35" s="26"/>
      <c r="X35" s="25">
        <v>9</v>
      </c>
      <c r="Y35" s="25" t="s">
        <v>105</v>
      </c>
      <c r="Z35" s="25">
        <v>47</v>
      </c>
      <c r="AA35" s="27">
        <v>9</v>
      </c>
      <c r="AB35" s="27">
        <v>0</v>
      </c>
      <c r="AC35" s="27">
        <v>1</v>
      </c>
      <c r="AD35" s="27">
        <v>1</v>
      </c>
      <c r="AE35" s="28">
        <v>2.35</v>
      </c>
      <c r="AF35" s="28">
        <v>5.2222222222222223</v>
      </c>
    </row>
    <row r="36" spans="1:32" ht="15.75" x14ac:dyDescent="0.25">
      <c r="A36" s="21">
        <v>10</v>
      </c>
      <c r="B36" s="21" t="s">
        <v>84</v>
      </c>
      <c r="C36" s="21"/>
      <c r="D36" s="21"/>
      <c r="E36" s="22">
        <v>8</v>
      </c>
      <c r="F36" s="22"/>
      <c r="G36" s="22">
        <v>2</v>
      </c>
      <c r="H36" s="22"/>
      <c r="I36" s="22">
        <v>1</v>
      </c>
      <c r="J36" s="22">
        <v>1</v>
      </c>
      <c r="K36" s="22">
        <v>6</v>
      </c>
      <c r="L36" s="22"/>
      <c r="M36" s="22">
        <v>6</v>
      </c>
      <c r="N36" s="22"/>
      <c r="O36" s="22">
        <v>3</v>
      </c>
      <c r="P36" s="22">
        <v>1</v>
      </c>
      <c r="Q36" s="22"/>
      <c r="R36" s="22">
        <v>4</v>
      </c>
      <c r="S36" s="22"/>
      <c r="T36" s="22">
        <v>8</v>
      </c>
      <c r="U36" s="22">
        <v>3</v>
      </c>
      <c r="V36" s="22"/>
      <c r="W36" s="22">
        <v>1</v>
      </c>
      <c r="X36" s="21">
        <v>10</v>
      </c>
      <c r="Y36" s="21" t="s">
        <v>84</v>
      </c>
      <c r="Z36" s="21">
        <v>44</v>
      </c>
      <c r="AA36" s="23">
        <v>11</v>
      </c>
      <c r="AB36" s="23">
        <v>0</v>
      </c>
      <c r="AC36" s="23">
        <v>0</v>
      </c>
      <c r="AD36" s="23">
        <v>2</v>
      </c>
      <c r="AE36" s="24">
        <v>2.2000000000000002</v>
      </c>
      <c r="AF36" s="24">
        <v>4</v>
      </c>
    </row>
    <row r="37" spans="1:32" ht="15.75" x14ac:dyDescent="0.25">
      <c r="A37" s="21">
        <v>11</v>
      </c>
      <c r="B37" s="21" t="s">
        <v>102</v>
      </c>
      <c r="C37" s="21"/>
      <c r="D37" s="21"/>
      <c r="E37" s="22">
        <v>12</v>
      </c>
      <c r="F37" s="22">
        <v>3</v>
      </c>
      <c r="G37" s="22"/>
      <c r="H37" s="22"/>
      <c r="I37" s="22">
        <v>7</v>
      </c>
      <c r="J37" s="22"/>
      <c r="K37" s="22"/>
      <c r="L37" s="22">
        <v>6</v>
      </c>
      <c r="M37" s="22"/>
      <c r="N37" s="22"/>
      <c r="O37" s="22"/>
      <c r="P37" s="22"/>
      <c r="Q37" s="22">
        <v>3</v>
      </c>
      <c r="R37" s="22">
        <v>1</v>
      </c>
      <c r="S37" s="22"/>
      <c r="T37" s="22"/>
      <c r="U37" s="22">
        <v>4</v>
      </c>
      <c r="V37" s="22">
        <v>7</v>
      </c>
      <c r="W37" s="22"/>
      <c r="X37" s="21">
        <v>11</v>
      </c>
      <c r="Y37" s="21" t="s">
        <v>102</v>
      </c>
      <c r="Z37" s="21">
        <v>43</v>
      </c>
      <c r="AA37" s="23">
        <v>8</v>
      </c>
      <c r="AB37" s="23">
        <v>1</v>
      </c>
      <c r="AC37" s="23">
        <v>0</v>
      </c>
      <c r="AD37" s="23">
        <v>0</v>
      </c>
      <c r="AE37" s="24">
        <v>2.15</v>
      </c>
      <c r="AF37" s="24">
        <v>5.375</v>
      </c>
    </row>
    <row r="38" spans="1:32" ht="15.75" x14ac:dyDescent="0.25">
      <c r="A38" s="21">
        <v>12</v>
      </c>
      <c r="B38" s="21" t="s">
        <v>103</v>
      </c>
      <c r="C38" s="21"/>
      <c r="D38" s="21">
        <v>8</v>
      </c>
      <c r="E38" s="22">
        <v>5</v>
      </c>
      <c r="F38" s="22"/>
      <c r="G38" s="22"/>
      <c r="H38" s="22"/>
      <c r="I38" s="22">
        <v>5</v>
      </c>
      <c r="J38" s="22"/>
      <c r="K38" s="22"/>
      <c r="L38" s="22"/>
      <c r="M38" s="22"/>
      <c r="N38" s="22">
        <v>4</v>
      </c>
      <c r="O38" s="22"/>
      <c r="P38" s="22"/>
      <c r="Q38" s="22"/>
      <c r="R38" s="22"/>
      <c r="S38" s="22"/>
      <c r="T38" s="22">
        <v>1</v>
      </c>
      <c r="U38" s="22"/>
      <c r="V38" s="22">
        <v>10</v>
      </c>
      <c r="W38" s="22">
        <v>8</v>
      </c>
      <c r="X38" s="21">
        <v>12</v>
      </c>
      <c r="Y38" s="21" t="s">
        <v>103</v>
      </c>
      <c r="Z38" s="21">
        <v>41</v>
      </c>
      <c r="AA38" s="23">
        <v>5</v>
      </c>
      <c r="AB38" s="23">
        <v>0</v>
      </c>
      <c r="AC38" s="23">
        <v>1</v>
      </c>
      <c r="AD38" s="23">
        <v>0</v>
      </c>
      <c r="AE38" s="24">
        <v>2.0499999999999998</v>
      </c>
      <c r="AF38" s="24">
        <v>8.1999999999999993</v>
      </c>
    </row>
    <row r="39" spans="1:32" ht="15.75" x14ac:dyDescent="0.25">
      <c r="A39" s="21">
        <v>13</v>
      </c>
      <c r="B39" s="21" t="s">
        <v>91</v>
      </c>
      <c r="C39" s="21"/>
      <c r="D39" s="21"/>
      <c r="E39" s="22"/>
      <c r="F39" s="22"/>
      <c r="G39" s="22"/>
      <c r="H39" s="22">
        <v>5</v>
      </c>
      <c r="I39" s="22">
        <v>2</v>
      </c>
      <c r="J39" s="22">
        <v>8</v>
      </c>
      <c r="K39" s="22"/>
      <c r="L39" s="22">
        <v>2</v>
      </c>
      <c r="M39" s="22">
        <v>3</v>
      </c>
      <c r="N39" s="22"/>
      <c r="O39" s="22"/>
      <c r="P39" s="22">
        <v>3</v>
      </c>
      <c r="Q39" s="22">
        <v>10</v>
      </c>
      <c r="R39" s="22">
        <v>3</v>
      </c>
      <c r="S39" s="22"/>
      <c r="T39" s="22"/>
      <c r="U39" s="22"/>
      <c r="V39" s="22"/>
      <c r="W39" s="22"/>
      <c r="X39" s="21">
        <v>13</v>
      </c>
      <c r="Y39" s="21" t="s">
        <v>91</v>
      </c>
      <c r="Z39" s="21">
        <v>36</v>
      </c>
      <c r="AA39" s="23">
        <v>8</v>
      </c>
      <c r="AB39" s="23">
        <v>0</v>
      </c>
      <c r="AC39" s="23">
        <v>1</v>
      </c>
      <c r="AD39" s="23">
        <v>1</v>
      </c>
      <c r="AE39" s="24">
        <v>1.8</v>
      </c>
      <c r="AF39" s="24">
        <v>4.5</v>
      </c>
    </row>
    <row r="40" spans="1:32" ht="15.75" x14ac:dyDescent="0.25">
      <c r="A40" s="21">
        <v>14</v>
      </c>
      <c r="B40" s="21" t="s">
        <v>104</v>
      </c>
      <c r="C40" s="21"/>
      <c r="D40" s="21"/>
      <c r="E40" s="22"/>
      <c r="F40" s="22"/>
      <c r="G40" s="22"/>
      <c r="H40" s="22"/>
      <c r="I40" s="22">
        <v>10</v>
      </c>
      <c r="J40" s="22"/>
      <c r="K40" s="22">
        <v>8</v>
      </c>
      <c r="L40" s="22"/>
      <c r="M40" s="22"/>
      <c r="N40" s="22"/>
      <c r="O40" s="22"/>
      <c r="P40" s="22"/>
      <c r="Q40" s="22"/>
      <c r="R40" s="22"/>
      <c r="S40" s="22"/>
      <c r="T40" s="22">
        <v>12</v>
      </c>
      <c r="U40" s="22">
        <v>6</v>
      </c>
      <c r="V40" s="22"/>
      <c r="W40" s="22"/>
      <c r="X40" s="21">
        <v>14</v>
      </c>
      <c r="Y40" s="21" t="s">
        <v>104</v>
      </c>
      <c r="Z40" s="21">
        <v>36</v>
      </c>
      <c r="AA40" s="23">
        <v>4</v>
      </c>
      <c r="AB40" s="23">
        <v>1</v>
      </c>
      <c r="AC40" s="23">
        <v>1</v>
      </c>
      <c r="AD40" s="23">
        <v>1</v>
      </c>
      <c r="AE40" s="24">
        <v>1.8</v>
      </c>
      <c r="AF40" s="24">
        <v>9</v>
      </c>
    </row>
    <row r="41" spans="1:32" ht="15.75" x14ac:dyDescent="0.25">
      <c r="A41" s="21">
        <v>15</v>
      </c>
      <c r="B41" s="21" t="s">
        <v>89</v>
      </c>
      <c r="C41" s="21"/>
      <c r="D41" s="21"/>
      <c r="E41" s="22"/>
      <c r="F41" s="22"/>
      <c r="G41" s="22">
        <v>3</v>
      </c>
      <c r="H41" s="22"/>
      <c r="I41" s="22"/>
      <c r="J41" s="22"/>
      <c r="K41" s="22">
        <v>10</v>
      </c>
      <c r="L41" s="22"/>
      <c r="M41" s="22"/>
      <c r="N41" s="22">
        <v>6</v>
      </c>
      <c r="O41" s="22">
        <v>4</v>
      </c>
      <c r="P41" s="22"/>
      <c r="Q41" s="22"/>
      <c r="R41" s="22">
        <v>2</v>
      </c>
      <c r="S41" s="22">
        <v>4</v>
      </c>
      <c r="T41" s="22"/>
      <c r="U41" s="22"/>
      <c r="V41" s="22">
        <v>4</v>
      </c>
      <c r="W41" s="22"/>
      <c r="X41" s="21">
        <v>15</v>
      </c>
      <c r="Y41" s="21" t="s">
        <v>89</v>
      </c>
      <c r="Z41" s="21">
        <v>33</v>
      </c>
      <c r="AA41" s="23">
        <v>7</v>
      </c>
      <c r="AB41" s="23">
        <v>0</v>
      </c>
      <c r="AC41" s="23">
        <v>1</v>
      </c>
      <c r="AD41" s="23">
        <v>0</v>
      </c>
      <c r="AE41" s="24">
        <v>1.65</v>
      </c>
      <c r="AF41" s="24">
        <v>4.7142857142857144</v>
      </c>
    </row>
    <row r="42" spans="1:32" ht="15.75" x14ac:dyDescent="0.25">
      <c r="A42" s="21">
        <v>16</v>
      </c>
      <c r="B42" s="21" t="s">
        <v>107</v>
      </c>
      <c r="C42" s="21"/>
      <c r="D42" s="21"/>
      <c r="E42" s="22"/>
      <c r="F42" s="22"/>
      <c r="G42" s="22"/>
      <c r="H42" s="22"/>
      <c r="I42" s="22">
        <v>12</v>
      </c>
      <c r="J42" s="22"/>
      <c r="K42" s="22"/>
      <c r="L42" s="22">
        <v>5</v>
      </c>
      <c r="M42" s="22"/>
      <c r="N42" s="22"/>
      <c r="O42" s="22"/>
      <c r="P42" s="22"/>
      <c r="Q42" s="22"/>
      <c r="R42" s="22"/>
      <c r="S42" s="22"/>
      <c r="T42" s="22">
        <v>6</v>
      </c>
      <c r="U42" s="22"/>
      <c r="V42" s="22">
        <v>2</v>
      </c>
      <c r="W42" s="22">
        <v>6</v>
      </c>
      <c r="X42" s="21">
        <v>16</v>
      </c>
      <c r="Y42" s="21" t="s">
        <v>107</v>
      </c>
      <c r="Z42" s="21">
        <v>31</v>
      </c>
      <c r="AA42" s="23">
        <v>4</v>
      </c>
      <c r="AB42" s="23">
        <v>1</v>
      </c>
      <c r="AC42" s="23">
        <v>0</v>
      </c>
      <c r="AD42" s="23">
        <v>0</v>
      </c>
      <c r="AE42" s="24">
        <v>1.55</v>
      </c>
      <c r="AF42" s="24">
        <v>7.75</v>
      </c>
    </row>
    <row r="43" spans="1:32" ht="15.75" x14ac:dyDescent="0.25">
      <c r="A43" s="21">
        <v>17</v>
      </c>
      <c r="B43" s="21" t="s">
        <v>92</v>
      </c>
      <c r="C43" s="21"/>
      <c r="D43" s="21">
        <v>2</v>
      </c>
      <c r="E43" s="22"/>
      <c r="F43" s="22">
        <v>7</v>
      </c>
      <c r="G43" s="22"/>
      <c r="H43" s="22"/>
      <c r="I43" s="22"/>
      <c r="J43" s="22"/>
      <c r="K43" s="22"/>
      <c r="L43" s="22">
        <v>3</v>
      </c>
      <c r="M43" s="22">
        <v>2</v>
      </c>
      <c r="N43" s="22">
        <v>3</v>
      </c>
      <c r="O43" s="22"/>
      <c r="P43" s="22"/>
      <c r="Q43" s="22"/>
      <c r="R43" s="22"/>
      <c r="S43" s="22"/>
      <c r="T43" s="22"/>
      <c r="U43" s="22"/>
      <c r="V43" s="22"/>
      <c r="W43" s="22">
        <v>2</v>
      </c>
      <c r="X43" s="21">
        <v>17</v>
      </c>
      <c r="Y43" s="21" t="s">
        <v>92</v>
      </c>
      <c r="Z43" s="21">
        <v>19</v>
      </c>
      <c r="AA43" s="23">
        <v>4</v>
      </c>
      <c r="AB43" s="23">
        <v>0</v>
      </c>
      <c r="AC43" s="23">
        <v>0</v>
      </c>
      <c r="AD43" s="23">
        <v>0</v>
      </c>
      <c r="AE43" s="24">
        <v>0.95</v>
      </c>
      <c r="AF43" s="24">
        <v>4.75</v>
      </c>
    </row>
    <row r="44" spans="1:32" ht="15.75" x14ac:dyDescent="0.25">
      <c r="A44" s="21">
        <v>18</v>
      </c>
      <c r="B44" s="21" t="s">
        <v>106</v>
      </c>
      <c r="C44" s="21"/>
      <c r="D44" s="21"/>
      <c r="E44" s="22"/>
      <c r="F44" s="22"/>
      <c r="G44" s="22">
        <v>1</v>
      </c>
      <c r="H44" s="22">
        <v>3</v>
      </c>
      <c r="I44" s="22"/>
      <c r="J44" s="22"/>
      <c r="K44" s="22">
        <v>7</v>
      </c>
      <c r="L44" s="22"/>
      <c r="M44" s="22">
        <v>1</v>
      </c>
      <c r="N44" s="22">
        <v>2</v>
      </c>
      <c r="O44" s="22">
        <v>1</v>
      </c>
      <c r="P44" s="22"/>
      <c r="Q44" s="22">
        <v>1</v>
      </c>
      <c r="R44" s="22"/>
      <c r="S44" s="22">
        <v>1</v>
      </c>
      <c r="T44" s="22"/>
      <c r="U44" s="22"/>
      <c r="V44" s="22">
        <v>1</v>
      </c>
      <c r="W44" s="22"/>
      <c r="X44" s="21">
        <v>18</v>
      </c>
      <c r="Y44" s="21" t="s">
        <v>106</v>
      </c>
      <c r="Z44" s="21">
        <v>18</v>
      </c>
      <c r="AA44" s="23">
        <v>9</v>
      </c>
      <c r="AB44" s="23">
        <v>0</v>
      </c>
      <c r="AC44" s="23">
        <v>0</v>
      </c>
      <c r="AD44" s="23">
        <v>0</v>
      </c>
      <c r="AE44" s="24">
        <v>0.9</v>
      </c>
      <c r="AF44" s="24">
        <v>2</v>
      </c>
    </row>
    <row r="45" spans="1:32" ht="30" x14ac:dyDescent="0.25">
      <c r="A45" s="8"/>
      <c r="B45" s="8"/>
      <c r="C45" s="8"/>
      <c r="D45" s="8" t="s">
        <v>29</v>
      </c>
      <c r="E45" s="8" t="s">
        <v>31</v>
      </c>
      <c r="F45" s="8" t="s">
        <v>25</v>
      </c>
      <c r="G45" s="8" t="s">
        <v>60</v>
      </c>
      <c r="H45" s="8" t="s">
        <v>23</v>
      </c>
      <c r="I45" s="8" t="s">
        <v>35</v>
      </c>
      <c r="J45" s="8" t="s">
        <v>28</v>
      </c>
      <c r="K45" s="8" t="s">
        <v>32</v>
      </c>
      <c r="L45" s="8" t="s">
        <v>21</v>
      </c>
      <c r="M45" s="8" t="s">
        <v>18</v>
      </c>
      <c r="N45" s="8" t="s">
        <v>33</v>
      </c>
      <c r="O45" s="8" t="s">
        <v>27</v>
      </c>
      <c r="P45" s="8" t="s">
        <v>34</v>
      </c>
      <c r="Q45" s="8" t="s">
        <v>26</v>
      </c>
      <c r="R45" s="8" t="s">
        <v>20</v>
      </c>
      <c r="S45" s="8" t="s">
        <v>30</v>
      </c>
      <c r="T45" s="8" t="s">
        <v>19</v>
      </c>
      <c r="U45" s="8" t="s">
        <v>71</v>
      </c>
      <c r="V45" s="8" t="s">
        <v>24</v>
      </c>
      <c r="W45" s="8" t="s">
        <v>22</v>
      </c>
      <c r="X45" s="8"/>
      <c r="Y45" s="8"/>
      <c r="Z45" s="8"/>
      <c r="AA45" s="17"/>
      <c r="AB45" s="17"/>
      <c r="AC45" s="17"/>
      <c r="AD45" s="17"/>
      <c r="AE45" s="17"/>
      <c r="AF45" s="18"/>
    </row>
  </sheetData>
  <mergeCells count="1">
    <mergeCell ref="A23:D23"/>
  </mergeCells>
  <conditionalFormatting sqref="E2:W19">
    <cfRule type="cellIs" dxfId="8" priority="7" operator="equal">
      <formula>8</formula>
    </cfRule>
    <cfRule type="cellIs" dxfId="7" priority="8" operator="equal">
      <formula>10</formula>
    </cfRule>
    <cfRule type="cellIs" dxfId="6" priority="9" operator="equal">
      <formula>12</formula>
    </cfRule>
  </conditionalFormatting>
  <conditionalFormatting sqref="E27:W29 E31:W44">
    <cfRule type="cellIs" dxfId="5" priority="4" operator="equal">
      <formula>8</formula>
    </cfRule>
    <cfRule type="cellIs" dxfId="4" priority="5" operator="equal">
      <formula>10</formula>
    </cfRule>
    <cfRule type="cellIs" dxfId="3" priority="6" operator="equal">
      <formula>12</formula>
    </cfRule>
  </conditionalFormatting>
  <conditionalFormatting sqref="E30:W30">
    <cfRule type="cellIs" dxfId="2" priority="1" operator="equal">
      <formula>8</formula>
    </cfRule>
    <cfRule type="cellIs" dxfId="1" priority="2" operator="equal">
      <formula>10</formula>
    </cfRule>
    <cfRule type="cellIs" dxfId="0" priority="3" operator="equal">
      <formula>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:L38"/>
  <sheetViews>
    <sheetView topLeftCell="A12" workbookViewId="0">
      <selection activeCell="M38" sqref="M38"/>
    </sheetView>
  </sheetViews>
  <sheetFormatPr defaultRowHeight="15" x14ac:dyDescent="0.25"/>
  <sheetData>
    <row r="3" spans="11:12" x14ac:dyDescent="0.25">
      <c r="K3" s="1" t="s">
        <v>0</v>
      </c>
      <c r="L3" t="s">
        <v>38</v>
      </c>
    </row>
    <row r="4" spans="11:12" x14ac:dyDescent="0.25">
      <c r="K4" s="1" t="s">
        <v>1</v>
      </c>
      <c r="L4" t="s">
        <v>39</v>
      </c>
    </row>
    <row r="5" spans="11:12" x14ac:dyDescent="0.25">
      <c r="K5" s="1" t="s">
        <v>2</v>
      </c>
      <c r="L5" t="s">
        <v>40</v>
      </c>
    </row>
    <row r="6" spans="11:12" ht="30" x14ac:dyDescent="0.25">
      <c r="K6" s="1" t="s">
        <v>3</v>
      </c>
      <c r="L6" t="s">
        <v>41</v>
      </c>
    </row>
    <row r="7" spans="11:12" x14ac:dyDescent="0.25">
      <c r="K7" s="1" t="s">
        <v>4</v>
      </c>
      <c r="L7" t="s">
        <v>42</v>
      </c>
    </row>
    <row r="8" spans="11:12" x14ac:dyDescent="0.25">
      <c r="K8" s="1" t="s">
        <v>5</v>
      </c>
      <c r="L8" t="s">
        <v>43</v>
      </c>
    </row>
    <row r="9" spans="11:12" x14ac:dyDescent="0.25">
      <c r="K9" s="1" t="s">
        <v>6</v>
      </c>
      <c r="L9" t="s">
        <v>6</v>
      </c>
    </row>
    <row r="10" spans="11:12" x14ac:dyDescent="0.25">
      <c r="K10" s="1" t="s">
        <v>7</v>
      </c>
      <c r="L10" t="s">
        <v>44</v>
      </c>
    </row>
    <row r="11" spans="11:12" x14ac:dyDescent="0.25">
      <c r="K11" s="1" t="s">
        <v>8</v>
      </c>
      <c r="L11" t="s">
        <v>45</v>
      </c>
    </row>
    <row r="12" spans="11:12" x14ac:dyDescent="0.25">
      <c r="K12" s="1" t="s">
        <v>9</v>
      </c>
      <c r="L12" t="s">
        <v>46</v>
      </c>
    </row>
    <row r="13" spans="11:12" x14ac:dyDescent="0.25">
      <c r="K13" s="1" t="s">
        <v>10</v>
      </c>
      <c r="L13" t="s">
        <v>47</v>
      </c>
    </row>
    <row r="14" spans="11:12" x14ac:dyDescent="0.25">
      <c r="K14" s="1" t="s">
        <v>11</v>
      </c>
      <c r="L14" t="s">
        <v>11</v>
      </c>
    </row>
    <row r="15" spans="11:12" x14ac:dyDescent="0.25">
      <c r="K15" s="1" t="s">
        <v>12</v>
      </c>
      <c r="L15" t="s">
        <v>12</v>
      </c>
    </row>
    <row r="16" spans="11:12" x14ac:dyDescent="0.25">
      <c r="K16" s="1" t="s">
        <v>13</v>
      </c>
      <c r="L16" t="s">
        <v>13</v>
      </c>
    </row>
    <row r="17" spans="11:12" x14ac:dyDescent="0.25">
      <c r="K17" s="1" t="s">
        <v>14</v>
      </c>
      <c r="L17" t="s">
        <v>48</v>
      </c>
    </row>
    <row r="18" spans="11:12" x14ac:dyDescent="0.25">
      <c r="K18" s="1" t="s">
        <v>15</v>
      </c>
      <c r="L18" t="s">
        <v>49</v>
      </c>
    </row>
    <row r="19" spans="11:12" x14ac:dyDescent="0.25">
      <c r="K19" s="1" t="s">
        <v>16</v>
      </c>
      <c r="L19" t="s">
        <v>50</v>
      </c>
    </row>
    <row r="20" spans="11:12" x14ac:dyDescent="0.25">
      <c r="K20" s="1" t="s">
        <v>17</v>
      </c>
      <c r="L20" t="s">
        <v>17</v>
      </c>
    </row>
    <row r="21" spans="11:12" x14ac:dyDescent="0.25">
      <c r="K21" s="1" t="s">
        <v>75</v>
      </c>
      <c r="L21" t="s">
        <v>95</v>
      </c>
    </row>
    <row r="22" spans="11:12" x14ac:dyDescent="0.25">
      <c r="K22" s="1" t="s">
        <v>76</v>
      </c>
      <c r="L22" t="s">
        <v>76</v>
      </c>
    </row>
    <row r="23" spans="11:12" x14ac:dyDescent="0.25">
      <c r="K23" s="1" t="s">
        <v>77</v>
      </c>
      <c r="L23" t="s">
        <v>96</v>
      </c>
    </row>
    <row r="24" spans="11:12" x14ac:dyDescent="0.25">
      <c r="K24" s="1" t="s">
        <v>78</v>
      </c>
      <c r="L24" t="s">
        <v>97</v>
      </c>
    </row>
    <row r="25" spans="11:12" x14ac:dyDescent="0.25">
      <c r="K25" s="1" t="s">
        <v>79</v>
      </c>
      <c r="L25" t="s">
        <v>98</v>
      </c>
    </row>
    <row r="26" spans="11:12" x14ac:dyDescent="0.25">
      <c r="K26" s="1" t="s">
        <v>80</v>
      </c>
      <c r="L26" t="s">
        <v>99</v>
      </c>
    </row>
    <row r="27" spans="11:12" ht="30" x14ac:dyDescent="0.25">
      <c r="K27" s="1" t="s">
        <v>81</v>
      </c>
      <c r="L27" t="s">
        <v>100</v>
      </c>
    </row>
    <row r="28" spans="11:12" x14ac:dyDescent="0.25">
      <c r="K28" s="1" t="s">
        <v>82</v>
      </c>
      <c r="L28" t="s">
        <v>101</v>
      </c>
    </row>
    <row r="29" spans="11:12" x14ac:dyDescent="0.25">
      <c r="K29" s="1" t="s">
        <v>83</v>
      </c>
      <c r="L29" t="s">
        <v>102</v>
      </c>
    </row>
    <row r="30" spans="11:12" x14ac:dyDescent="0.25">
      <c r="K30" s="1" t="s">
        <v>84</v>
      </c>
      <c r="L30" t="s">
        <v>84</v>
      </c>
    </row>
    <row r="31" spans="11:12" x14ac:dyDescent="0.25">
      <c r="K31" s="1" t="s">
        <v>85</v>
      </c>
      <c r="L31" t="s">
        <v>103</v>
      </c>
    </row>
    <row r="32" spans="11:12" x14ac:dyDescent="0.25">
      <c r="K32" s="1" t="s">
        <v>86</v>
      </c>
      <c r="L32" t="s">
        <v>104</v>
      </c>
    </row>
    <row r="33" spans="11:12" x14ac:dyDescent="0.25">
      <c r="K33" s="1" t="s">
        <v>87</v>
      </c>
      <c r="L33" t="s">
        <v>105</v>
      </c>
    </row>
    <row r="34" spans="11:12" x14ac:dyDescent="0.25">
      <c r="K34" s="1" t="s">
        <v>88</v>
      </c>
      <c r="L34" t="s">
        <v>106</v>
      </c>
    </row>
    <row r="35" spans="11:12" x14ac:dyDescent="0.25">
      <c r="K35" s="1" t="s">
        <v>89</v>
      </c>
      <c r="L35" t="s">
        <v>89</v>
      </c>
    </row>
    <row r="36" spans="11:12" x14ac:dyDescent="0.25">
      <c r="K36" s="1" t="s">
        <v>90</v>
      </c>
      <c r="L36" t="s">
        <v>107</v>
      </c>
    </row>
    <row r="37" spans="11:12" x14ac:dyDescent="0.25">
      <c r="K37" s="1" t="s">
        <v>91</v>
      </c>
      <c r="L37" t="s">
        <v>91</v>
      </c>
    </row>
    <row r="38" spans="11:12" x14ac:dyDescent="0.25">
      <c r="K38" s="1" t="s">
        <v>92</v>
      </c>
      <c r="L3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Participantes</vt:lpstr>
      <vt:lpstr>Final</vt:lpstr>
      <vt:lpstr>Semi_1</vt:lpstr>
      <vt:lpstr>Semi_2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2014-04-30T22:23:52Z</dcterms:created>
  <dcterms:modified xsi:type="dcterms:W3CDTF">2014-05-22T22:36:35Z</dcterms:modified>
</cp:coreProperties>
</file>